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media/image4.png" ContentType="image/png"/>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autoCompressPictures="0" defaultThemeVersion="202300"/>
  <mc:AlternateContent xmlns:mc="http://schemas.openxmlformats.org/markup-compatibility/2006">
    <mc:Choice Requires="x15">
      <x15ac:absPath xmlns:x15ac="http://schemas.microsoft.com/office/spreadsheetml/2010/11/ac" url="\\fanniemae.com\corp\DC\Shared\Restatement\10KDraftWIP\FRFOLDER\2025\External Reporting\Financial Supplement\Q3\FS Drafts\Clean copy for FNMA Upload\"/>
    </mc:Choice>
  </mc:AlternateContent>
  <xr:revisionPtr revIDLastSave="0" documentId="13_ncr:1_{804EE21D-CB5B-44F2-964F-2FD882059CF3}" xr6:coauthVersionLast="47" xr6:coauthVersionMax="47" xr10:uidLastSave="{00000000-0000-0000-0000-000000000000}"/>
  <bookViews>
    <workbookView xWindow="-120" yWindow="-120" windowWidth="29040" windowHeight="17520" tabRatio="799" firstSheet="1" activeTab="1" xr2:uid="{00000000-000D-0000-FFFF-FFFF00000000}"/>
  </bookViews>
  <sheets>
    <sheet name="Control Panel" sheetId="1" state="hidden" r:id="rId1"/>
    <sheet name="Cover" sheetId="2" r:id="rId2"/>
    <sheet name="Index" sheetId="3" r:id="rId3"/>
    <sheet name="Page 1" sheetId="4" r:id="rId4"/>
    <sheet name="Page 2" sheetId="5" r:id="rId5"/>
    <sheet name="Page 3" sheetId="6" r:id="rId6"/>
    <sheet name="Page 4" sheetId="7" r:id="rId7"/>
    <sheet name="Page 5" sheetId="8" r:id="rId8"/>
    <sheet name="Page 6" sheetId="9" r:id="rId9"/>
    <sheet name="Page 7" sheetId="10" r:id="rId10"/>
    <sheet name="Page 8" sheetId="11" r:id="rId11"/>
    <sheet name="Page 9" sheetId="12" r:id="rId12"/>
    <sheet name="Page 10" sheetId="13" r:id="rId13"/>
    <sheet name="Page 11" sheetId="14" r:id="rId14"/>
    <sheet name="Page 12" sheetId="15" r:id="rId15"/>
    <sheet name="Page 13" sheetId="16" r:id="rId16"/>
    <sheet name="Page 14" sheetId="17" r:id="rId17"/>
    <sheet name="Page 15" sheetId="18" r:id="rId18"/>
  </sheets>
  <definedNames>
    <definedName name="_xlnm.Print_Area" localSheetId="0">'Control Panel'!$A$1:$O$16</definedName>
    <definedName name="_xlnm.Print_Area" localSheetId="1">Cover!$A$1:$N$25</definedName>
    <definedName name="_xlnm.Print_Area" localSheetId="2">Index!$A$4:$G$23</definedName>
    <definedName name="_xlnm.Print_Area" localSheetId="3">'Page 1'!$A$4:$S$49</definedName>
    <definedName name="_xlnm.Print_Area" localSheetId="12">'Page 10'!$A$4:$K$34</definedName>
    <definedName name="_xlnm.Print_Area" localSheetId="13">'Page 11'!$A$4:$Q$48</definedName>
    <definedName name="_xlnm.Print_Area" localSheetId="14">'Page 12'!$A$4:$M$50</definedName>
    <definedName name="_xlnm.Print_Area" localSheetId="15">'Page 13'!$A$4:$S$44</definedName>
    <definedName name="_xlnm.Print_Area" localSheetId="16">'Page 14'!$A$4:$M$35</definedName>
    <definedName name="_xlnm.Print_Area" localSheetId="4">'Page 2'!$A$4:$Q$57</definedName>
    <definedName name="_xlnm.Print_Area" localSheetId="5">'Page 3'!$A$4:$Q$52</definedName>
    <definedName name="_xlnm.Print_Area" localSheetId="6">'Page 4'!$A$4:$W$56</definedName>
    <definedName name="_xlnm.Print_Area" localSheetId="7">'Page 5'!$A$4:$Q$52</definedName>
    <definedName name="_xlnm.Print_Area" localSheetId="8">'Page 6'!$A$4:$Q$42</definedName>
    <definedName name="_xlnm.Print_Area" localSheetId="9">'Page 7'!$A$4:$Q$58</definedName>
    <definedName name="_xlnm.Print_Area" localSheetId="10">'Page 8'!$A$4:$Q$38</definedName>
    <definedName name="_xlnm.Print_Area" localSheetId="11">'Page 9'!$A$4:$S$37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5" i="1"/>
  <c r="D13" i="1"/>
  <c r="D12" i="1"/>
  <c r="I15" i="1" s="1"/>
  <c r="I16" i="1"/>
  <c r="I11" i="1"/>
  <c r="I10" i="1"/>
  <c r="I3" i="1"/>
</calcChain>
</file>

<file path=xl/sharedStrings.xml><?xml version="1.0" encoding="utf-8"?>
<sst xmlns="http://schemas.openxmlformats.org/spreadsheetml/2006/main" count="710" uniqueCount="401">
  <si>
    <t>THIRD QUARTER 2025 FINANCIAL SUPPLEMENT</t>
  </si>
  <si>
    <t>October 29, 2025</t>
  </si>
  <si>
    <t>© 2025 Fannie Mae</t>
  </si>
  <si>
    <t>TABLE OF CONTENTS</t>
  </si>
  <si>
    <t>Page</t>
  </si>
  <si>
    <t>Consolidated Results</t>
  </si>
  <si>
    <t>Selected Financial Data</t>
  </si>
  <si>
    <t>Condensed Consolidated Statement of Income</t>
  </si>
  <si>
    <t>Condensed Consolidated Balance Sheets</t>
  </si>
  <si>
    <t>Average Balance of Assets &amp; Liabilities and Annualized Yields</t>
  </si>
  <si>
    <t>Credit-Related Information</t>
  </si>
  <si>
    <t>Regulatory Capital</t>
  </si>
  <si>
    <t>Business Segment Results</t>
  </si>
  <si>
    <t>Single-Family</t>
  </si>
  <si>
    <t>Multifamily</t>
  </si>
  <si>
    <t>Some of the terms and other information in this presentation are defined and discussed more fully in Fannie Mae’s Form 10-Q for the quarter ended September 30, 2025 (“Q3 2025 Form 10-Q”) and Form 10-K for the year ended December 31, 2024 (“2024 Form 10-K”). This presentation should be reviewed together with the Q3 2025 Form 10-Q and the 2024 Form 10-K, which are available at www.fanniemae.com in the “About Us—Investor Relations—SEC Filings” section. Information on or available through the company's website is not part of this supplement. Some of the information in this presentation is based upon information from third-party sources such as sellers and servicers of mortgage loans. Although Fannie Mae generally considers this information reliable, Fannie Mae does not independently verify all reported information. Due to rounding, amounts reported in this presentation may not sum to totals indicated (i.e., 100%), or amounts shown as 100% may not reflect the entire population. Unless otherwise indicated, data is as of September 30, 2025 or for the third quarter of 2025. Data for prior years is as of December 31 or for the full year indicated.</t>
  </si>
  <si>
    <t>FANNIE MAE</t>
  </si>
  <si>
    <t>SELECTED FINANCIAL DATA</t>
  </si>
  <si>
    <t>($ in millions, except per share and ratio data)</t>
  </si>
  <si>
    <t>QUARTERLY DATA</t>
  </si>
  <si>
    <t>Q3 2025 Variance vs.</t>
  </si>
  <si>
    <t>SELECTED INCOME STATEMENT DATA</t>
  </si>
  <si>
    <t>Q3 2025</t>
  </si>
  <si>
    <t>Q2 2025</t>
  </si>
  <si>
    <t>Q1 2025</t>
  </si>
  <si>
    <t>Q4 2024</t>
  </si>
  <si>
    <t>Q3 2024</t>
  </si>
  <si>
    <t>Net interest income</t>
  </si>
  <si>
    <t>Fee and other income</t>
  </si>
  <si>
    <t>Net revenues</t>
  </si>
  <si>
    <t>(Provision) benefit for credit losses</t>
  </si>
  <si>
    <t>Fair value gains (losses), net</t>
  </si>
  <si>
    <t>Investment gains (losses), net</t>
  </si>
  <si>
    <r>
      <rPr>
        <sz val="10"/>
        <color rgb="FF000000"/>
        <rFont val="Arial"/>
        <family val="2"/>
      </rPr>
      <t>Non-interest expense</t>
    </r>
    <r>
      <rPr>
        <vertAlign val="superscript"/>
        <sz val="10"/>
        <color rgb="FF000000"/>
        <rFont val="Arial"/>
        <family val="2"/>
      </rPr>
      <t>(a)</t>
    </r>
  </si>
  <si>
    <t>Income before federal income taxes</t>
  </si>
  <si>
    <t>Provision for federal income taxes</t>
  </si>
  <si>
    <t>Net income</t>
  </si>
  <si>
    <t>Total comprehensive income</t>
  </si>
  <si>
    <t>SELECTED BALANCE SHEET DATA (period-end)</t>
  </si>
  <si>
    <t>Cash</t>
  </si>
  <si>
    <t>Securities purchased under agreements to resell</t>
  </si>
  <si>
    <t>Investments in securities, at fair value</t>
  </si>
  <si>
    <t>Mortgage loans held for investment and held for sale</t>
  </si>
  <si>
    <t>Allowance for loan losses</t>
  </si>
  <si>
    <t>Total assets</t>
  </si>
  <si>
    <t>Debt of Fannie Mae</t>
  </si>
  <si>
    <t>Debt of Consolidated Trusts</t>
  </si>
  <si>
    <t>Total liabilities</t>
  </si>
  <si>
    <t>Total Fannie Mae stockholders’ equity</t>
  </si>
  <si>
    <t>OTHER METRICS</t>
  </si>
  <si>
    <t>Net worth</t>
  </si>
  <si>
    <r>
      <rPr>
        <sz val="10"/>
        <color rgb="FF000000"/>
        <rFont val="Arial"/>
        <family val="2"/>
      </rPr>
      <t>Net worth ratio</t>
    </r>
    <r>
      <rPr>
        <vertAlign val="superscript"/>
        <sz val="10"/>
        <color rgb="FF000000"/>
        <rFont val="Arial"/>
        <family val="2"/>
      </rPr>
      <t>(b)</t>
    </r>
  </si>
  <si>
    <r>
      <rPr>
        <sz val="10"/>
        <color rgb="FF000000"/>
        <rFont val="Arial"/>
        <family val="2"/>
      </rPr>
      <t>Return on assets</t>
    </r>
    <r>
      <rPr>
        <vertAlign val="superscript"/>
        <sz val="10"/>
        <color rgb="FF000000"/>
        <rFont val="Arial"/>
        <family val="2"/>
      </rPr>
      <t>(c)</t>
    </r>
  </si>
  <si>
    <r>
      <rPr>
        <sz val="10"/>
        <color rgb="FF000000"/>
        <rFont val="Arial"/>
        <family val="2"/>
      </rPr>
      <t>Efficiency ratio</t>
    </r>
    <r>
      <rPr>
        <vertAlign val="superscript"/>
        <sz val="10"/>
        <color rgb="FF000000"/>
        <rFont val="Arial"/>
        <family val="2"/>
      </rPr>
      <t>(d)</t>
    </r>
  </si>
  <si>
    <t>Effective income tax rate</t>
  </si>
  <si>
    <t>(a)</t>
  </si>
  <si>
    <t>Consists of salaries and employee benefits, professional services, technology and occupancy expense, legislative assessments, credit enhancement expense and other expense, net.</t>
  </si>
  <si>
    <t>(b)</t>
  </si>
  <si>
    <t>Calculated based on net worth divided by total assets outstanding at the end of the period.</t>
  </si>
  <si>
    <t>(c)</t>
  </si>
  <si>
    <t>Calculated by dividing annualized net income for the reporting period by the average total assets during the same period, expressed as a percentage. For ratio calculations, average balances are determined using the beginning and ending balances of the quarter, where the beginning balance represents the quarter-end balance of the period immediately preceding the current reporting period.</t>
  </si>
  <si>
    <t>(d)</t>
  </si>
  <si>
    <t>Efficiency ratio is calculated as non-interest expense divided by the sum of net interest income and non-interest income. As presented in this slide, non-interest income consists of the sum of “Fee and other income,” “Investment gains (losses), net” and “Fair value gains (losses), net.”</t>
  </si>
  <si>
    <t>CONDENSED CONSOLIDATED STATEMENT OF INCOME</t>
  </si>
  <si>
    <t>($ and shares in millions, except per share data)</t>
  </si>
  <si>
    <t>Interest income:</t>
  </si>
  <si>
    <t>Mortgage loans</t>
  </si>
  <si>
    <r>
      <rPr>
        <sz val="10"/>
        <color rgb="FF000000"/>
        <rFont val="Arial"/>
        <family val="2"/>
      </rPr>
      <t>Investments in securities and other</t>
    </r>
    <r>
      <rPr>
        <vertAlign val="superscript"/>
        <sz val="10"/>
        <color rgb="FF000000"/>
        <rFont val="Arial"/>
        <family val="2"/>
      </rPr>
      <t>(a)</t>
    </r>
  </si>
  <si>
    <t>Total interest income</t>
  </si>
  <si>
    <t>Interest expense:</t>
  </si>
  <si>
    <t>Short-term debt</t>
  </si>
  <si>
    <t>Long-term debt</t>
  </si>
  <si>
    <t>Total interest expense</t>
  </si>
  <si>
    <t>Net interest income after (provision) benefit for credit losses</t>
  </si>
  <si>
    <t>Non-interest income</t>
  </si>
  <si>
    <t>Non-interest expense:</t>
  </si>
  <si>
    <t>Salaries and employee benefits</t>
  </si>
  <si>
    <t>Professional services, technology, and occupancy</t>
  </si>
  <si>
    <t>Legislative assesments</t>
  </si>
  <si>
    <t>Credit enhancement expense</t>
  </si>
  <si>
    <t>Other income (expense), net</t>
  </si>
  <si>
    <t>Non-interest expense</t>
  </si>
  <si>
    <t>Other comprehensive income (loss)</t>
  </si>
  <si>
    <t>Dividends distributed or amounts attributable to senior preferred stock</t>
  </si>
  <si>
    <t>Net income (loss) attributable to common stockholders</t>
  </si>
  <si>
    <t>EARNINGS PER SHARE DATA</t>
  </si>
  <si>
    <t>Net income:</t>
  </si>
  <si>
    <t>Basic</t>
  </si>
  <si>
    <t>Diluted</t>
  </si>
  <si>
    <t>Average shares:</t>
  </si>
  <si>
    <t>See Notes to Condensed Consolidated Financial Statements in the Third Quarter 2025 Form 10-Q</t>
  </si>
  <si>
    <t>Includes interest income from cash.</t>
  </si>
  <si>
    <t>CONDENSED CONSOLIDATED BALANCE SHEETS</t>
  </si>
  <si>
    <t>($ in millions)</t>
  </si>
  <si>
    <t>ASSETS</t>
  </si>
  <si>
    <t xml:space="preserve">Restricted cash </t>
  </si>
  <si>
    <t>Mortgage loans:</t>
  </si>
  <si>
    <t>Loans held for sale, at lower of cost or fair value</t>
  </si>
  <si>
    <t>Loans held for investment, at amortized cost</t>
  </si>
  <si>
    <t>Of Fannie Mae</t>
  </si>
  <si>
    <t>Of consolidated trusts</t>
  </si>
  <si>
    <t>Total loans held for investment</t>
  </si>
  <si>
    <t>Total loans held for investment, net of allowance</t>
  </si>
  <si>
    <t>Total mortgage loans</t>
  </si>
  <si>
    <t>Advances to lenders</t>
  </si>
  <si>
    <t>Deferred tax assets, net</t>
  </si>
  <si>
    <t>Accrued interest receivable</t>
  </si>
  <si>
    <t>Other assets</t>
  </si>
  <si>
    <t>LIABILITIES</t>
  </si>
  <si>
    <t>Accrued interest payable</t>
  </si>
  <si>
    <t>Debt</t>
  </si>
  <si>
    <t>Other liabilities</t>
  </si>
  <si>
    <t>FANNIE MAE STOCKHOLDERS' EQUITY</t>
  </si>
  <si>
    <t>Senior preferred stock</t>
  </si>
  <si>
    <t>Preferred stock, 700,000,000 shares are authorized—
  555,374,922 shares issued and outstanding</t>
  </si>
  <si>
    <t>Common stock, no par value, no maximum authorization—
  1,308,762,703 shares issued and 1,158,087,567 shares
  outstanding</t>
  </si>
  <si>
    <t>Accumulated deficit</t>
  </si>
  <si>
    <t>Accumulated other comprehensive income</t>
  </si>
  <si>
    <t>Treasury stock, at cost, 150,675,136 shares</t>
  </si>
  <si>
    <t>AVERAGE BALANCE OF ASSETS &amp; LIABILITIES AND ANNUALIZED YIELDS</t>
  </si>
  <si>
    <t>($ in millions, except rates)</t>
  </si>
  <si>
    <t>AVERAGE BALANCES</t>
  </si>
  <si>
    <t>INTEREST INCOME / (EXPENSE)</t>
  </si>
  <si>
    <t>INTEREST-EARNING ASSETS:</t>
  </si>
  <si>
    <t>Investments in securities</t>
  </si>
  <si>
    <t>Mortgage loans of Fannie Mae</t>
  </si>
  <si>
    <t>Mortgage loans of consolidated trusts</t>
  </si>
  <si>
    <r>
      <rPr>
        <b/>
        <sz val="10"/>
        <color rgb="FF000000"/>
        <rFont val="Arial"/>
        <family val="2"/>
      </rPr>
      <t>Total mortgage loans</t>
    </r>
    <r>
      <rPr>
        <b/>
        <vertAlign val="superscript"/>
        <sz val="10"/>
        <color rgb="FF000000"/>
        <rFont val="Arial"/>
        <family val="2"/>
      </rPr>
      <t>(</t>
    </r>
    <r>
      <rPr>
        <b/>
        <vertAlign val="superscript"/>
        <sz val="10"/>
        <color rgb="FF000000"/>
        <rFont val="Arial"/>
        <family val="2"/>
      </rPr>
      <t>a</t>
    </r>
    <r>
      <rPr>
        <b/>
        <vertAlign val="superscript"/>
        <sz val="10"/>
        <color rgb="FF000000"/>
        <rFont val="Arial"/>
        <family val="2"/>
      </rPr>
      <t>)</t>
    </r>
  </si>
  <si>
    <t>INTEREST-BEARING LIABILITIES:</t>
  </si>
  <si>
    <t>Short-term funding debt</t>
  </si>
  <si>
    <t>Long-term funding debt</t>
  </si>
  <si>
    <t>CAS debt</t>
  </si>
  <si>
    <t>Total debt of Fannie Mae</t>
  </si>
  <si>
    <t>Debt securities of consolidated trusts held by third parties</t>
  </si>
  <si>
    <t>AVERAGE RATES EARNED / PAID</t>
  </si>
  <si>
    <t>Average balance includes mortgage loans on nonaccrual status. Interest income includes loan fees, which primarily consist of yield maintenance revenue we recognized on the prepayment of multifamily mortgage loans and the amortization of upfront cash fees exchanged when we acquire the mortgage loan. For most components of the average balances, we use a daily weighted average of unpaid principal balance net of unamortized cost basis adjustments. When daily average balance information is not available, such as for mortgage loans, we use monthly averages.</t>
  </si>
  <si>
    <t>CREDIT-RELATED INFORMATION</t>
  </si>
  <si>
    <t>($ in millions, except ratio data)</t>
  </si>
  <si>
    <t>ALLOWANCE FOR LOAN LOSSES</t>
  </si>
  <si>
    <t>Single-family allowance for loan losses:</t>
  </si>
  <si>
    <t>Beginning balance</t>
  </si>
  <si>
    <t>(Provision) benefit for loan losses</t>
  </si>
  <si>
    <t>Write-offs</t>
  </si>
  <si>
    <t>Recoveries</t>
  </si>
  <si>
    <t>Ending balance</t>
  </si>
  <si>
    <t>Multifamily allowance for loan losses:</t>
  </si>
  <si>
    <t>Total allowance for loan losses:</t>
  </si>
  <si>
    <r>
      <rPr>
        <b/>
        <u/>
        <sz val="10"/>
        <color rgb="FF000000"/>
        <rFont val="Arial"/>
        <family val="2"/>
      </rPr>
      <t>ALLOWANCE FOR CREDIT LOSSES / GUARANTY BOOK</t>
    </r>
    <r>
      <rPr>
        <b/>
        <u/>
        <vertAlign val="superscript"/>
        <sz val="10"/>
        <color rgb="FF000000"/>
        <rFont val="Arial"/>
        <family val="2"/>
      </rPr>
      <t>(a)</t>
    </r>
  </si>
  <si>
    <t>Total guaranty book</t>
  </si>
  <si>
    <r>
      <rPr>
        <b/>
        <u/>
        <sz val="10"/>
        <color rgb="FF000000"/>
        <rFont val="Arial"/>
        <family val="2"/>
      </rPr>
      <t>NET CHARGE-OFF RATIOS</t>
    </r>
    <r>
      <rPr>
        <b/>
        <u/>
        <vertAlign val="superscript"/>
        <sz val="10"/>
        <color rgb="FF000000"/>
        <rFont val="Arial"/>
        <family val="2"/>
      </rPr>
      <t>(b)</t>
    </r>
  </si>
  <si>
    <r>
      <rPr>
        <b/>
        <u/>
        <sz val="10"/>
        <color rgb="FF000000"/>
        <rFont val="Arial"/>
        <family val="2"/>
      </rPr>
      <t>NONPERFORMING LOANS</t>
    </r>
    <r>
      <rPr>
        <b/>
        <u/>
        <vertAlign val="superscript"/>
        <sz val="10"/>
        <color rgb="FF000000"/>
        <rFont val="Arial"/>
        <family val="2"/>
      </rPr>
      <t>(c)</t>
    </r>
  </si>
  <si>
    <t>The company's single-family, multifamily or total allowance for credit losses as a percentage of the company's single-family conventional, multifamily or total guaranty books of business. Multifamily allowance for credit losses excludes the expected benefit of freestanding credit enhancements on multifamily loans, which are recorded in “Other assets” in the company's consolidated balance sheets. For additional information, refer to “MD&amp;A—Consolidated Credit Ratios and Select Credit Information” in the company’s applicable Form 10-Q and Form10-K filings.</t>
  </si>
  <si>
    <t>The net charge-off rate, which consists of allowance for loan losses, allowance for accrued interest receivable and reserve for guaranty losses, is based on annualized write-offs, net of recoveries, for single-family, multifamily, or total, where write-offs are when a loan is determined to be uncollectible or upon the redesignation of single-family mortgage loans from held for investment to held for sale, as a percentage of the average aggregate unpaid principal balance of the single-family conventional, multifamily, or total guaranty books of business during the period. For additional information, refer to “MD&amp;A—Consolidated Credit Ratios and Select Credit Information” in the company's applicable Form 10-Q and Form 10-K filings.</t>
  </si>
  <si>
    <t>The nonperforming loan rate is based on the aggregate unpaid principal balance of single-family conventional, multifamily, or total loans delinquent 60 days or more as a percentage of the company's single-family conventional, multifamily or total guaranty books of business.</t>
  </si>
  <si>
    <t xml:space="preserve"> </t>
  </si>
  <si>
    <t>REGULATORY CAPITAL</t>
  </si>
  <si>
    <t>($ in billions, except ratio data)</t>
  </si>
  <si>
    <t>Risk-based capital metrics</t>
  </si>
  <si>
    <t>Standardized</t>
  </si>
  <si>
    <t>Total capital (statutory)</t>
  </si>
  <si>
    <t xml:space="preserve">CET1 capital </t>
  </si>
  <si>
    <t>Tier 1 capital</t>
  </si>
  <si>
    <t>Adjusted total capital</t>
  </si>
  <si>
    <t>Risk-weighted assets</t>
  </si>
  <si>
    <t>Total capital (statutory) ratio</t>
  </si>
  <si>
    <t>CET1 capital ratio</t>
  </si>
  <si>
    <t>Tier 1 capital ratio</t>
  </si>
  <si>
    <t>Adjusted total capital ratio</t>
  </si>
  <si>
    <t>Leverage-based capital metrics</t>
  </si>
  <si>
    <t>Core capital (statutory)</t>
  </si>
  <si>
    <t>Adjusted total assets</t>
  </si>
  <si>
    <t xml:space="preserve">Core capital (statutory) ratio </t>
  </si>
  <si>
    <t xml:space="preserve">   </t>
  </si>
  <si>
    <t>CET1 CAPITAL ROLLFORWARD ($ in millions)</t>
  </si>
  <si>
    <t>Standardized CET1 capital beginning balance</t>
  </si>
  <si>
    <t xml:space="preserve">Net income </t>
  </si>
  <si>
    <t>Changes in accumulated other comprehensive income (loss), net of taxes</t>
  </si>
  <si>
    <r>
      <rPr>
        <sz val="10"/>
        <color rgb="FF000000"/>
        <rFont val="Arial"/>
        <family val="2"/>
      </rPr>
      <t>Less: Changes in deferred tax assets</t>
    </r>
    <r>
      <rPr>
        <vertAlign val="superscript"/>
        <sz val="10"/>
        <color rgb="FF000000"/>
        <rFont val="Arial"/>
        <family val="2"/>
      </rPr>
      <t>(b)</t>
    </r>
  </si>
  <si>
    <t>Changes in standardized CET1 capital</t>
  </si>
  <si>
    <t>Standardized CET1 capital, ending balance</t>
  </si>
  <si>
    <t>Negative capital amounts and ratios indicate capital deficits.</t>
  </si>
  <si>
    <t>Represents changes in deferred tax assets arising from temporary differences that exceed 10% of common equity tier 1 capital and other regulatory adjustments.</t>
  </si>
  <si>
    <t>SEGMENT RESULTS - SINGLE-FAMILY SELECTED FINANCIAL DATA</t>
  </si>
  <si>
    <t>SELECTED SINGLE-FAMILY INCOME STATEMENT DATA ($ in millions)</t>
  </si>
  <si>
    <t>Administrative expenses</t>
  </si>
  <si>
    <t>Legislative expenses</t>
  </si>
  <si>
    <t>Total non-interest expense</t>
  </si>
  <si>
    <t>Net Income</t>
  </si>
  <si>
    <t>SELECTED SINGLE-FAMILY HIGHLIGHTS</t>
  </si>
  <si>
    <r>
      <rPr>
        <sz val="10"/>
        <color rgb="FF000000"/>
        <rFont val="Arial"/>
        <family val="2"/>
      </rPr>
      <t>Average Conventional Guaranty Book of Business ($ in billions)</t>
    </r>
    <r>
      <rPr>
        <vertAlign val="superscript"/>
        <sz val="10"/>
        <color rgb="FF000000"/>
        <rFont val="Arial"/>
        <family val="2"/>
      </rPr>
      <t>(a)</t>
    </r>
  </si>
  <si>
    <r>
      <rPr>
        <sz val="10"/>
        <color rgb="FF000000"/>
        <rFont val="Arial"/>
        <family val="2"/>
      </rPr>
      <t>Average Charged Guaranty Fee on Conventional Book of Business, net of TCCA fees (bps)</t>
    </r>
    <r>
      <rPr>
        <vertAlign val="superscript"/>
        <sz val="10"/>
        <color rgb="FF000000"/>
        <rFont val="Arial"/>
        <family val="2"/>
      </rPr>
      <t>(b)</t>
    </r>
  </si>
  <si>
    <t>SINGLE-FAMILY CREDIT RISK TRANSFER ($ in billions)</t>
  </si>
  <si>
    <r>
      <rPr>
        <sz val="10"/>
        <color rgb="FF000000"/>
        <rFont val="Arial"/>
        <family val="2"/>
      </rPr>
      <t>UPB outstanding of single-family loans in a Connecticut Avenue Securities</t>
    </r>
    <r>
      <rPr>
        <vertAlign val="superscript"/>
        <sz val="8"/>
        <color rgb="FF000000"/>
        <rFont val="Arial"/>
        <family val="2"/>
      </rPr>
      <t>®</t>
    </r>
    <r>
      <rPr>
        <sz val="10"/>
        <color rgb="FF000000"/>
        <rFont val="Arial"/>
        <family val="2"/>
      </rPr>
      <t xml:space="preserve"> transaction</t>
    </r>
    <r>
      <rPr>
        <vertAlign val="superscript"/>
        <sz val="10"/>
        <color rgb="FF000000"/>
        <rFont val="Arial"/>
        <family val="2"/>
      </rPr>
      <t>(c)</t>
    </r>
  </si>
  <si>
    <r>
      <rPr>
        <sz val="10"/>
        <color rgb="FF000000"/>
        <rFont val="Arial"/>
        <family val="2"/>
      </rPr>
      <t>UPB outstanding of single-family loans in a CIRT</t>
    </r>
    <r>
      <rPr>
        <vertAlign val="superscript"/>
        <sz val="8"/>
        <color rgb="FF000000"/>
        <rFont val="Arial"/>
        <family val="2"/>
      </rPr>
      <t>TM</t>
    </r>
    <r>
      <rPr>
        <sz val="10"/>
        <color rgb="FF000000"/>
        <rFont val="Arial"/>
        <family val="2"/>
      </rPr>
      <t xml:space="preserve"> transaction</t>
    </r>
    <r>
      <rPr>
        <vertAlign val="superscript"/>
        <sz val="10"/>
        <color rgb="FF000000"/>
        <rFont val="Arial"/>
        <family val="2"/>
      </rPr>
      <t>(d)</t>
    </r>
  </si>
  <si>
    <t>UPB outstanding of single-family loans in other CRT transactions</t>
  </si>
  <si>
    <r>
      <rPr>
        <sz val="10"/>
        <color rgb="FF000000"/>
        <rFont val="Arial"/>
        <family val="2"/>
      </rPr>
      <t>Percentage of single-family conventional guaranty book of business covered by a CRT transaction</t>
    </r>
    <r>
      <rPr>
        <vertAlign val="superscript"/>
        <sz val="10"/>
        <color rgb="FF000000"/>
        <rFont val="Arial"/>
        <family val="2"/>
      </rPr>
      <t>(e)</t>
    </r>
  </si>
  <si>
    <t>SINGLE-FAMILY PROBLEM LOAN STATISTICS</t>
  </si>
  <si>
    <r>
      <rPr>
        <sz val="10"/>
        <color rgb="FF000000"/>
        <rFont val="Arial"/>
        <family val="2"/>
      </rPr>
      <t>Serious delinquency rate</t>
    </r>
    <r>
      <rPr>
        <vertAlign val="superscript"/>
        <sz val="10"/>
        <color rgb="FF000000"/>
        <rFont val="Arial"/>
        <family val="2"/>
      </rPr>
      <t>(f)</t>
    </r>
  </si>
  <si>
    <t>REO Ending Inventory (number of properties, in thousands)</t>
  </si>
  <si>
    <t>Payment Deferrals</t>
  </si>
  <si>
    <t>Modifications</t>
  </si>
  <si>
    <r>
      <rPr>
        <sz val="10"/>
        <color rgb="FF000000"/>
        <rFont val="Arial"/>
        <family val="2"/>
      </rPr>
      <t>Other</t>
    </r>
    <r>
      <rPr>
        <vertAlign val="superscript"/>
        <sz val="10"/>
        <color rgb="FF000000"/>
        <rFont val="Arial"/>
        <family val="2"/>
      </rPr>
      <t>(h)</t>
    </r>
  </si>
  <si>
    <t>Total Loan Workouts</t>
  </si>
  <si>
    <t>Number of Loan Workouts (in thousands)</t>
  </si>
  <si>
    <t>Single-family conventional loan population consists of: (a) single-family conventional mortgage loans of Fannie Mae and (b) single-family conventional mortgage loans underlying Fannie Mae MBS other than loans underlying Freddie Mac securities that Fannie Mae has resecuritized. It excludes non-Fannie Mae single-family mortgage-related securities held in the retained mortgage portfolio for which Fannie Mae does not provide a guaranty. Conventional refers to mortgage loans and mortgage-related securities that are not guaranteed or insured, in whole or in part, by the U.S. government or one of its agencies.</t>
  </si>
  <si>
    <t>Represents, on an annualized basis, the average of the base guaranty fees charged weighted by unpaid principal balance during the period for the company's single-family conventional guaranty arrangements plus the recognition of any upfront cash payments relating to these guaranty arrangements based on an estimated average life at the time of acquisition (in basis points). Excludes the impact of TCCA.</t>
  </si>
  <si>
    <t>Outstanding unpaid principal balance represents the underlying loan balance, which is different from the reference pool balance for CAS and some lender risk-sharing transactions.</t>
  </si>
  <si>
    <t>Includes mortgage pool insurance transactions.</t>
  </si>
  <si>
    <t>(e)</t>
  </si>
  <si>
    <t>Based on the unpaid principal balance of the single-family conventional guaranty book of business as of period end.</t>
  </si>
  <si>
    <t>(f)</t>
  </si>
  <si>
    <t>Single-family serious delinquency (“SDQ”) rate refers to single-family loans that are 90 days or more past due or in the foreclosure process, expressed as a percentage of the company’s single-family conventional guaranty book of business, based on loan count.</t>
  </si>
  <si>
    <t>(g)</t>
  </si>
  <si>
    <t>This does not include loans in an active forbearance arrangement, trial modifications, and repayment plans that have been initiated but not completed.</t>
  </si>
  <si>
    <t>(h)</t>
  </si>
  <si>
    <t>Includes repayment plans and foreclosure alternatives. Repayment plans reflect only those plans associated with loans that were 60 days or more delinquent.</t>
  </si>
  <si>
    <t>SEGMENT RESULTS - SINGLE-FAMILY CONVENTIONAL LOAN ACQUISITIONS</t>
  </si>
  <si>
    <t>($ in billions)</t>
  </si>
  <si>
    <r>
      <rPr>
        <b/>
        <u/>
        <sz val="10"/>
        <color rgb="FF000000"/>
        <rFont val="Arial"/>
        <family val="2"/>
      </rPr>
      <t>SELECTED SINGLE-FAMILY CONVENTIONAL LOAN ACQUISITION DATA</t>
    </r>
    <r>
      <rPr>
        <b/>
        <u/>
        <vertAlign val="superscript"/>
        <sz val="10"/>
        <color rgb="FF000000"/>
        <rFont val="Arial"/>
        <family val="2"/>
      </rPr>
      <t>(a)</t>
    </r>
  </si>
  <si>
    <t>Conventional Loan Acquisition by Purpose:</t>
  </si>
  <si>
    <t>Purchase</t>
  </si>
  <si>
    <t>Refinance</t>
  </si>
  <si>
    <t>Total Conventional Loan Acquisitions</t>
  </si>
  <si>
    <t>Conventional Loan Credit Characteristics (by acquisition period):</t>
  </si>
  <si>
    <t>Weighted Average Origination Loan-to-Value (“LTV”) Ratio</t>
  </si>
  <si>
    <t>Origination LTV Ratio &gt;95%</t>
  </si>
  <si>
    <r>
      <rPr>
        <sz val="10"/>
        <color rgb="FF000000"/>
        <rFont val="Arial"/>
        <family val="2"/>
      </rPr>
      <t>Weighted-Average FICO Credit Score</t>
    </r>
    <r>
      <rPr>
        <vertAlign val="superscript"/>
        <sz val="10"/>
        <color rgb="FF000000"/>
        <rFont val="Arial"/>
        <family val="2"/>
      </rPr>
      <t>(b)</t>
    </r>
  </si>
  <si>
    <r>
      <rPr>
        <sz val="10"/>
        <color rgb="FF000000"/>
        <rFont val="Arial"/>
        <family val="2"/>
      </rPr>
      <t>FICO Credit Score &lt;680</t>
    </r>
    <r>
      <rPr>
        <vertAlign val="superscript"/>
        <sz val="10"/>
        <color rgb="FF000000"/>
        <rFont val="Arial"/>
        <family val="2"/>
      </rPr>
      <t>(b)</t>
    </r>
  </si>
  <si>
    <r>
      <rPr>
        <sz val="10"/>
        <color rgb="FF000000"/>
        <rFont val="Arial"/>
        <family val="2"/>
      </rPr>
      <t>Debt-to-Income (“DTI”) Ratio &gt;43%</t>
    </r>
    <r>
      <rPr>
        <vertAlign val="superscript"/>
        <sz val="10"/>
        <color rgb="FF000000"/>
        <rFont val="Arial"/>
        <family val="2"/>
      </rPr>
      <t>(c)</t>
    </r>
  </si>
  <si>
    <t>Fixed-rate</t>
  </si>
  <si>
    <t>Primary Residence</t>
  </si>
  <si>
    <r>
      <rPr>
        <sz val="10"/>
        <color rgb="FF000000"/>
        <rFont val="Arial"/>
        <family val="2"/>
      </rPr>
      <t>HomeReady</t>
    </r>
    <r>
      <rPr>
        <vertAlign val="superscript"/>
        <sz val="10"/>
        <color rgb="FF000000"/>
        <rFont val="Arial"/>
        <family val="2"/>
      </rPr>
      <t>(d)</t>
    </r>
  </si>
  <si>
    <t>ACQUISITION BY LOAN PURPOSE</t>
  </si>
  <si>
    <t>Cash-out refinance</t>
  </si>
  <si>
    <t>Other refinance</t>
  </si>
  <si>
    <t>FICO credit score is as of loan origination, as reported by the seller of the mortgage loan.</t>
  </si>
  <si>
    <t>Excludes loans for which this information is not readily available. From time to time, the company revises its guidelines for determining a borrower's DTI ratio. The amount of income reported by a borrower and used to qualify for a mortgage may not represent the borrower's total income; therefore, the DTI ratios reported may be higher than borrowers' actual DTI ratios.</t>
  </si>
  <si>
    <r>
      <rPr>
        <sz val="10"/>
        <color rgb="FF000000"/>
        <rFont val="Arial"/>
        <family val="2"/>
      </rPr>
      <t>Refers to HomeReady</t>
    </r>
    <r>
      <rPr>
        <vertAlign val="superscript"/>
        <sz val="10"/>
        <color rgb="FF000000"/>
        <rFont val="Arial"/>
        <family val="2"/>
      </rPr>
      <t>®</t>
    </r>
    <r>
      <rPr>
        <sz val="10"/>
        <color rgb="FF000000"/>
        <rFont val="Arial"/>
        <family val="2"/>
      </rPr>
      <t xml:space="preserve"> mortgage loans, a low down payment mortgage product offered by the company that is designed for creditworthy low-income borrowers. HomeReady allows up to 97% loan-to-value ratio financing for home purchases. The company offers additional low down payment mortgage products that are not HomeReady loans; therefore, this category is not representative of all high LTV ratio single-family loans acquired or in the single-family conventional guaranty book of business for the periods shown. See the “OLTV Ratio &gt; 95%” category for information on the single-family loans acquired or in the single-family conventional guaranty book of business with original LTV ratios greater than 95%.</t>
    </r>
  </si>
  <si>
    <t>SEGMENT RESULTS - SINGLE-FAMILY CONVENTIONAL GUARANTY BOOK OF BUSINESS</t>
  </si>
  <si>
    <t>As of September 30, 2025</t>
  </si>
  <si>
    <t>BY ORIGINATION YEAR</t>
  </si>
  <si>
    <r>
      <rPr>
        <b/>
        <u/>
        <sz val="10"/>
        <color rgb="FF000000"/>
        <rFont val="Arial"/>
        <family val="2"/>
      </rPr>
      <t>SELECTED CREDIT CHARACTERISTICS OF SINGLE-FAMILY CONVENTIONAL GUARANTY BOOK OF BUSINESS</t>
    </r>
    <r>
      <rPr>
        <b/>
        <u/>
        <vertAlign val="superscript"/>
        <sz val="10"/>
        <color rgb="FF000000"/>
        <rFont val="Arial"/>
        <family val="2"/>
      </rPr>
      <t>(a)(b)</t>
    </r>
  </si>
  <si>
    <t>2020 - 2021</t>
  </si>
  <si>
    <t>2019 - 2009</t>
  </si>
  <si>
    <t>2008 &amp; Earlier</t>
  </si>
  <si>
    <t>Overall Book / Total</t>
  </si>
  <si>
    <t>Total UPB ($ in billions)</t>
  </si>
  <si>
    <t>Average UPB</t>
  </si>
  <si>
    <t>Share of SF Conventional Guaranty Book</t>
  </si>
  <si>
    <r>
      <rPr>
        <sz val="10"/>
        <color rgb="FF000000"/>
        <rFont val="Arial"/>
        <family val="2"/>
      </rPr>
      <t>Share of Loans with Credit Enhancement</t>
    </r>
    <r>
      <rPr>
        <vertAlign val="superscript"/>
        <sz val="10"/>
        <color rgb="FF000000"/>
        <rFont val="Arial"/>
        <family val="2"/>
      </rPr>
      <t>(c)</t>
    </r>
  </si>
  <si>
    <r>
      <rPr>
        <sz val="10"/>
        <color rgb="FF000000"/>
        <rFont val="Arial"/>
        <family val="2"/>
      </rPr>
      <t>Serious Delinquency Rate (by loan count)</t>
    </r>
    <r>
      <rPr>
        <vertAlign val="superscript"/>
        <sz val="10"/>
        <color rgb="FF000000"/>
        <rFont val="Arial"/>
        <family val="2"/>
      </rPr>
      <t>(d)</t>
    </r>
  </si>
  <si>
    <r>
      <rPr>
        <sz val="10"/>
        <color rgb="FF000000"/>
        <rFont val="Arial"/>
        <family val="2"/>
      </rPr>
      <t>Share of Seriously Delinquent Loan Population</t>
    </r>
    <r>
      <rPr>
        <vertAlign val="superscript"/>
        <sz val="10"/>
        <color rgb="FF000000"/>
        <rFont val="Arial"/>
        <family val="2"/>
      </rPr>
      <t>(e)</t>
    </r>
  </si>
  <si>
    <t>Weighted-Average OLTV Ratio</t>
  </si>
  <si>
    <t>OLTV Ratio &gt;95%</t>
  </si>
  <si>
    <r>
      <rPr>
        <sz val="10"/>
        <color rgb="FF000000"/>
        <rFont val="Arial"/>
        <family val="2"/>
      </rPr>
      <t>Weighted-Average Mark-to-Market LTV Ratio</t>
    </r>
    <r>
      <rPr>
        <vertAlign val="superscript"/>
        <sz val="10"/>
        <color rgb="FF000000"/>
        <rFont val="Arial"/>
        <family val="2"/>
      </rPr>
      <t>(f)</t>
    </r>
  </si>
  <si>
    <r>
      <rPr>
        <sz val="10"/>
        <color rgb="FF000000"/>
        <rFont val="Arial"/>
        <family val="2"/>
      </rPr>
      <t>Weighted-Average FICO Credit Score</t>
    </r>
    <r>
      <rPr>
        <vertAlign val="superscript"/>
        <sz val="10"/>
        <color rgb="FF000000"/>
        <rFont val="Arial"/>
        <family val="2"/>
      </rPr>
      <t>(g)</t>
    </r>
  </si>
  <si>
    <r>
      <rPr>
        <sz val="10"/>
        <color rgb="FF000000"/>
        <rFont val="Arial"/>
        <family val="2"/>
      </rPr>
      <t>FICO Credit Score &lt;680</t>
    </r>
    <r>
      <rPr>
        <vertAlign val="superscript"/>
        <sz val="10"/>
        <color rgb="FF000000"/>
        <rFont val="Arial"/>
        <family val="2"/>
      </rPr>
      <t>(g)</t>
    </r>
  </si>
  <si>
    <t>Weighted-Average Borrower Interest Rate</t>
  </si>
  <si>
    <t xml:space="preserve">Single-Family Conventional Guaranty Book of Business Credit Characteristics </t>
  </si>
  <si>
    <t>Single-Family Weighted-Average Mark-to-Market Loan-to-Value Ratio</t>
  </si>
  <si>
    <t>Calculated based on the aggregate unpaid principal balance of single-family loans for each category divided by the aggregate unpaid principal balance of loans in the single-family conventional guaranty book of business. Loans with multiple product features are included in all applicable categories.</t>
  </si>
  <si>
    <t>Percentage of loans in each category, measured by unpaid principal balance, included in an agreement used to reduce credit risk by requiring collateral, letters of credit, mortgage insurance, corporate guarantees, inclusion in a credit risk transfer transaction reference pool, or other agreement that provides for Fannie Mae's compensation to some degree in the event of a financial loss relating to the loan.</t>
  </si>
  <si>
    <t>Single-family serious delinquency (“SDQ”) rate refers to single-family loans that are 90 days or more past due or in the foreclosure process, expressed as a percentage of the company’s single-family conventional guaranty book of business, based on loan count. Single-family SDQ rate for loans in a particular category refers to SDQ loans in the applicable category, divided by the number of loans in the single-family conventional guaranty book of business in that category.</t>
  </si>
  <si>
    <t>Calculated based on the number of single-family loans that were seriously delinquent for each category divided by the total number of single-family conventional loans that were seriously delinquent.</t>
  </si>
  <si>
    <t>The average estimated mark-to-market LTV ratio is based on the unpaid principal balance of the loan divided by the estimated current value of the property at period end, which the company calculates using an internal valuation model that estimates periodic changes in home value. Excludes loans for which this information is not readily available.</t>
  </si>
  <si>
    <t>BY LOAN FEATURE</t>
  </si>
  <si>
    <r>
      <rPr>
        <b/>
        <u/>
        <sz val="10"/>
        <color rgb="FF000000"/>
        <rFont val="Arial"/>
        <family val="2"/>
      </rPr>
      <t>SELECTED CREDIT CHARACTERISTICS OF SINGLE-FAMILY CONVENTIONAL GUARANTY BOOK OF BUSINESS</t>
    </r>
    <r>
      <rPr>
        <b/>
        <u/>
        <vertAlign val="superscript"/>
        <sz val="10"/>
        <color rgb="FF000000"/>
        <rFont val="Arial"/>
        <family val="2"/>
      </rPr>
      <t>(a)</t>
    </r>
  </si>
  <si>
    <t>OLTV
Ratio &gt; 95%</t>
  </si>
  <si>
    <r>
      <rPr>
        <b/>
        <sz val="10"/>
        <color rgb="FF000000"/>
        <rFont val="Arial"/>
        <family val="2"/>
      </rPr>
      <t xml:space="preserve">Home
</t>
    </r>
    <r>
      <rPr>
        <b/>
        <sz val="10"/>
        <color rgb="FF000000"/>
        <rFont val="Arial"/>
        <family val="2"/>
      </rPr>
      <t>Ready</t>
    </r>
    <r>
      <rPr>
        <b/>
        <vertAlign val="superscript"/>
        <sz val="10"/>
        <color rgb="FF000000"/>
        <rFont val="Arial"/>
        <family val="2"/>
      </rPr>
      <t>(g)</t>
    </r>
  </si>
  <si>
    <r>
      <rPr>
        <b/>
        <sz val="10"/>
        <color rgb="FF000000"/>
        <rFont val="Arial"/>
        <family val="2"/>
      </rPr>
      <t xml:space="preserve">FICO Credit
</t>
    </r>
    <r>
      <rPr>
        <b/>
        <sz val="10"/>
        <color rgb="FF000000"/>
        <rFont val="Arial"/>
        <family val="2"/>
      </rPr>
      <t>Score &lt; 680</t>
    </r>
    <r>
      <rPr>
        <b/>
        <vertAlign val="superscript"/>
        <sz val="10"/>
        <color rgb="FF000000"/>
        <rFont val="Arial"/>
        <family val="2"/>
      </rPr>
      <t>(f)</t>
    </r>
  </si>
  <si>
    <r>
      <rPr>
        <b/>
        <sz val="10"/>
        <color rgb="FF000000"/>
        <rFont val="Arial"/>
        <family val="2"/>
      </rPr>
      <t xml:space="preserve">DTI Ratio
</t>
    </r>
    <r>
      <rPr>
        <b/>
        <sz val="10"/>
        <color rgb="FF000000"/>
        <rFont val="Arial"/>
        <family val="2"/>
      </rPr>
      <t>&gt; 43%</t>
    </r>
    <r>
      <rPr>
        <b/>
        <vertAlign val="superscript"/>
        <sz val="10"/>
        <color rgb="FF000000"/>
        <rFont val="Arial"/>
        <family val="2"/>
      </rPr>
      <t>(h)</t>
    </r>
  </si>
  <si>
    <r>
      <rPr>
        <sz val="10"/>
        <color rgb="FF000000"/>
        <rFont val="Arial"/>
        <family val="2"/>
      </rPr>
      <t>Share of Loans with Credit Enhancement</t>
    </r>
    <r>
      <rPr>
        <vertAlign val="superscript"/>
        <sz val="10"/>
        <color rgb="FF000000"/>
        <rFont val="Arial"/>
        <family val="2"/>
      </rPr>
      <t>(b)</t>
    </r>
  </si>
  <si>
    <r>
      <rPr>
        <sz val="10"/>
        <color rgb="FF000000"/>
        <rFont val="Arial"/>
        <family val="2"/>
      </rPr>
      <t>Serious Delinquency Rate (by loan count)</t>
    </r>
    <r>
      <rPr>
        <vertAlign val="superscript"/>
        <sz val="10"/>
        <color rgb="FF000000"/>
        <rFont val="Arial"/>
        <family val="2"/>
      </rPr>
      <t>(c)</t>
    </r>
  </si>
  <si>
    <r>
      <rPr>
        <sz val="10"/>
        <color rgb="FF000000"/>
        <rFont val="Arial"/>
        <family val="2"/>
      </rPr>
      <t>Share of Seriously Delinquent Loan Population</t>
    </r>
    <r>
      <rPr>
        <vertAlign val="superscript"/>
        <sz val="10"/>
        <color rgb="FF000000"/>
        <rFont val="Arial"/>
        <family val="2"/>
      </rPr>
      <t>(d)</t>
    </r>
  </si>
  <si>
    <r>
      <rPr>
        <sz val="10"/>
        <color rgb="FF000000"/>
        <rFont val="Arial"/>
        <family val="2"/>
      </rPr>
      <t>Weighted-Average Mark-to-Market LTV Ratio</t>
    </r>
    <r>
      <rPr>
        <vertAlign val="superscript"/>
        <sz val="10"/>
        <color rgb="FF000000"/>
        <rFont val="Arial"/>
        <family val="2"/>
      </rPr>
      <t>(e)</t>
    </r>
  </si>
  <si>
    <r>
      <rPr>
        <sz val="10"/>
        <color rgb="FF000000"/>
        <rFont val="Arial"/>
        <family val="2"/>
      </rPr>
      <t>Weighted-Average FICO Credit Score</t>
    </r>
    <r>
      <rPr>
        <vertAlign val="superscript"/>
        <sz val="10"/>
        <color rgb="FF000000"/>
        <rFont val="Arial"/>
        <family val="2"/>
      </rPr>
      <t>(f)</t>
    </r>
  </si>
  <si>
    <r>
      <rPr>
        <sz val="10"/>
        <color rgb="FF000000"/>
        <rFont val="Arial"/>
        <family val="2"/>
      </rPr>
      <t>FICO Credit Score &lt;680</t>
    </r>
    <r>
      <rPr>
        <vertAlign val="superscript"/>
        <sz val="10"/>
        <color rgb="FF000000"/>
        <rFont val="Arial"/>
        <family val="2"/>
      </rPr>
      <t>(f)</t>
    </r>
  </si>
  <si>
    <t>Refers to HomeReady® mortgage loans, a low down payment mortgage product offered by the company that is designed for creditworthy low-income borrowers. HomeReady allows up to 97% loan-to-value ratio financing for home purchases. The company offers additional low down payment mortgage products that are not HomeReady loans; therefore, this category is not representative of all high LTV ratio single-family loans acquired or in the single-family conventional guaranty book of business for the periods shown. See the “OLTV Ratio &gt; 95%” category for information on the single-family loans acquired or in the single-family conventional guaranty book of business with original LTV ratios greater than 95%.</t>
  </si>
  <si>
    <t>SEGMENT RESULTS - MULTIFAMILY SELECTED FINANCIAL DATA</t>
  </si>
  <si>
    <t>SELECTED MULTIFAMILY INCOME STATEMENT DATA ($ in millions)</t>
  </si>
  <si>
    <t>Legislative assessments</t>
  </si>
  <si>
    <t>SELECTED MULTIFAMILY GUARANTY BOOK OF BUSINESS DATA ($ in billions)</t>
  </si>
  <si>
    <t>New business volume</t>
  </si>
  <si>
    <r>
      <rPr>
        <sz val="10"/>
        <color rgb="FF000000"/>
        <rFont val="Arial"/>
        <family val="2"/>
      </rPr>
      <t>UPB outstanding of guaranty book of business</t>
    </r>
    <r>
      <rPr>
        <vertAlign val="superscript"/>
        <sz val="10"/>
        <color rgb="FF000000"/>
        <rFont val="Arial"/>
        <family val="2"/>
      </rPr>
      <t>(a)</t>
    </r>
  </si>
  <si>
    <t>Average charged guaranty fee (in bps) at period end</t>
  </si>
  <si>
    <t>MULTIFAMILY CREDIT RISK TRANSFER ($ in millions)</t>
  </si>
  <si>
    <t>UPB outstanding of multifamily loans in a multifamily CIRT transaction</t>
  </si>
  <si>
    <t>UPB outstanding of multifamily loans in a Multifamily Connecticut Avenue Securities transaction</t>
  </si>
  <si>
    <t>Percentage of multifamily guaranty book in a multifamily CRT transaction</t>
  </si>
  <si>
    <t>MULTIFAMILY PROBLEM LOAN STATISTICS</t>
  </si>
  <si>
    <r>
      <rPr>
        <sz val="10"/>
        <color rgb="FF000000"/>
        <rFont val="Arial"/>
        <family val="2"/>
      </rPr>
      <t>Serious delinquency rate</t>
    </r>
    <r>
      <rPr>
        <vertAlign val="superscript"/>
        <sz val="10"/>
        <color rgb="FF000000"/>
        <rFont val="Arial"/>
        <family val="2"/>
      </rPr>
      <t>(b)</t>
    </r>
  </si>
  <si>
    <r>
      <rPr>
        <sz val="10"/>
        <color rgb="FF000000"/>
        <rFont val="Arial"/>
        <family val="2"/>
      </rPr>
      <t>Percent criticized</t>
    </r>
    <r>
      <rPr>
        <vertAlign val="superscript"/>
        <sz val="10"/>
        <color rgb="FF000000"/>
        <rFont val="Arial"/>
        <family val="2"/>
      </rPr>
      <t>(c)</t>
    </r>
  </si>
  <si>
    <t>REO ending inventory (number of properties)</t>
  </si>
  <si>
    <t>The multifamily guaranty book of business consists of: (a) multifamily mortgage loans of Fannie Mae; (b) multifamily mortgage loans underlying Fannie Mae MBS; and (c) other credit enhancements that the company provided on multifamily mortgage assets. It excludes non-Fannie Mae multifamily mortgage-related securities held in the retained mortgage portfolio for which Fannie Mae does not provide a guaranty.</t>
  </si>
  <si>
    <t>For Multifamily, serious delinquency rate refers to multifamily loans that are 60 days or more past due, expressed as a percentage of the company’s multifamily guaranty book of business as a percentage of loans in each category, based on unpaid principal balance.</t>
  </si>
  <si>
    <t>Criticized loans represent loans classified as “Special Mention,” “Substandard” or “Doubtful.” Loans classified as “Special Mention” refers to loans that are otherwise performing but have potential weaknesses that, if left uncorrected, may result in deterioration in the borrower’s ability to repay in full. Loans classified as “Substandard” have a well-defined weakness that jeopardizes the timely full repayment. “Doubtful” refers to a loan with a weakness that makes collection or liquidation in full highly questionable and improbable based on existing conditions and values.</t>
  </si>
  <si>
    <t>SEGMENT RESULTS - MULTIFAMILY LOAN ACQUISITIONS</t>
  </si>
  <si>
    <t>Categories are not mutually exclusive</t>
  </si>
  <si>
    <t>BY ACQUISITION PERIOD</t>
  </si>
  <si>
    <r>
      <rPr>
        <b/>
        <u/>
        <sz val="10"/>
        <color rgb="FF000000"/>
        <rFont val="Arial"/>
        <family val="2"/>
      </rPr>
      <t>SELECTED MULTIFAMILY LOAN ACQUISITION DATA</t>
    </r>
    <r>
      <rPr>
        <b/>
        <u/>
        <vertAlign val="superscript"/>
        <sz val="10"/>
        <color rgb="FF000000"/>
        <rFont val="Arial"/>
        <family val="2"/>
      </rPr>
      <t>(a)</t>
    </r>
  </si>
  <si>
    <t>YTD Q3 2025</t>
  </si>
  <si>
    <t>Loan Count</t>
  </si>
  <si>
    <r>
      <rPr>
        <sz val="10"/>
        <color rgb="FF000000"/>
        <rFont val="Arial"/>
        <family val="2"/>
      </rPr>
      <t>% Lender Recourse</t>
    </r>
    <r>
      <rPr>
        <vertAlign val="superscript"/>
        <sz val="10"/>
        <color rgb="FF000000"/>
        <rFont val="Arial"/>
        <family val="2"/>
      </rPr>
      <t>(b)</t>
    </r>
  </si>
  <si>
    <r>
      <rPr>
        <sz val="10"/>
        <color rgb="FF000000"/>
        <rFont val="Arial"/>
        <family val="2"/>
      </rPr>
      <t>% DUS</t>
    </r>
    <r>
      <rPr>
        <vertAlign val="superscript"/>
        <sz val="10"/>
        <color rgb="FF000000"/>
        <rFont val="Arial"/>
        <family val="2"/>
      </rPr>
      <t>(c)</t>
    </r>
  </si>
  <si>
    <t>% Full Interest-Only</t>
  </si>
  <si>
    <t>Weighted-Average OLTV Ratio on Full Interest-Only Acquisitions</t>
  </si>
  <si>
    <t>Weighted-Average OLTV Ratio on Non-Full Interest-Only Acquisitions</t>
  </si>
  <si>
    <r>
      <rPr>
        <sz val="10"/>
        <color rgb="FF000000"/>
        <rFont val="Arial"/>
        <family val="2"/>
      </rPr>
      <t>% Partial Interest-Only</t>
    </r>
    <r>
      <rPr>
        <vertAlign val="superscript"/>
        <sz val="10"/>
        <color rgb="FF000000"/>
        <rFont val="Arial"/>
        <family val="2"/>
      </rPr>
      <t>(d)</t>
    </r>
  </si>
  <si>
    <t>Original Loan-to-Value Ratio less than or equal to 70%</t>
  </si>
  <si>
    <t>Original Loan-to-Value Ratio greater than 70% and less than or equal to 80%</t>
  </si>
  <si>
    <t>Original Loan-to-Value Ratio greater than 80%</t>
  </si>
  <si>
    <t>ACQUISITION BY NOTE TYPE</t>
  </si>
  <si>
    <t>Fixed</t>
  </si>
  <si>
    <t>Variable-rate</t>
  </si>
  <si>
    <t>TOP 10 METROPOLITAN STATISTICAL AREAS BY YTD 2025 ACQUISITION UPB ($ in billions)</t>
  </si>
  <si>
    <t>New York</t>
  </si>
  <si>
    <t>Los Angeles</t>
  </si>
  <si>
    <t>Dallas</t>
  </si>
  <si>
    <t>Chicago</t>
  </si>
  <si>
    <t>Boston</t>
  </si>
  <si>
    <t>Washington DC</t>
  </si>
  <si>
    <t>Seattle</t>
  </si>
  <si>
    <t>Phoenix</t>
  </si>
  <si>
    <t>Charlotte</t>
  </si>
  <si>
    <t>Philadelphia</t>
  </si>
  <si>
    <t>Total Top 10 UPB</t>
  </si>
  <si>
    <t>Share of Acquisitions</t>
  </si>
  <si>
    <t>Represents the percentage of the company's multifamily guaranty book of business with lender risk-sharing agreements in place, measured by unpaid principal balance.</t>
  </si>
  <si>
    <r>
      <rPr>
        <sz val="10"/>
        <color rgb="FF000000"/>
        <rFont val="Arial"/>
        <family val="2"/>
      </rPr>
      <t>Under the Delegated Underwriting and Servicing (“DUS</t>
    </r>
    <r>
      <rPr>
        <vertAlign val="superscript"/>
        <sz val="8"/>
        <color rgb="FF000000"/>
        <rFont val="Arial"/>
        <family val="2"/>
      </rPr>
      <t>®</t>
    </r>
    <r>
      <rPr>
        <sz val="10"/>
        <color rgb="FF000000"/>
        <rFont val="Arial"/>
        <family val="2"/>
      </rPr>
      <t>”) program, Fannie Mae acquires individual, newly originated mortgages from specially approved DUS lenders using DUS underwriting standards and/or DUS loan documents. Because DUS lenders generally share the risk of loss with Fannie Mae, they are able to originate, underwrite, close and service most loans without a pre-review by the company.</t>
    </r>
  </si>
  <si>
    <t>Includes any loan that was underwritten with an interest-only term less than the term of the loan, regardless of whether it is currently in its interest-only period.</t>
  </si>
  <si>
    <t>SEGMENT RESULTS - MULTIFAMILY GUARANTY BOOK OF BUSINESS</t>
  </si>
  <si>
    <t>ACQUISITION YEAR</t>
  </si>
  <si>
    <r>
      <rPr>
        <b/>
        <u/>
        <sz val="10"/>
        <color rgb="FF000000"/>
        <rFont val="Arial"/>
        <family val="2"/>
      </rPr>
      <t>SELECTED CREDIT CHARACTERISTICS OF MULTIFAMILY GUARANTY BOOK OF BUSINESS</t>
    </r>
    <r>
      <rPr>
        <b/>
        <u/>
        <vertAlign val="superscript"/>
        <sz val="10"/>
        <color rgb="FF000000"/>
        <rFont val="Arial"/>
        <family val="2"/>
      </rPr>
      <t>(a)</t>
    </r>
  </si>
  <si>
    <t>2020 - 2017</t>
  </si>
  <si>
    <t>2016 &amp; Earlier</t>
  </si>
  <si>
    <t>Overall Book</t>
  </si>
  <si>
    <t>% of Multifamily Guaranty Book</t>
  </si>
  <si>
    <t>Average UPB ($ in millions)</t>
  </si>
  <si>
    <r>
      <rPr>
        <sz val="10"/>
        <color rgb="FF000000"/>
        <rFont val="Arial"/>
        <family val="2"/>
      </rPr>
      <t>Weighted-Average DSCR</t>
    </r>
    <r>
      <rPr>
        <vertAlign val="superscript"/>
        <sz val="10"/>
        <color rgb="FF000000"/>
        <rFont val="Arial"/>
        <family val="2"/>
      </rPr>
      <t>(b)</t>
    </r>
  </si>
  <si>
    <r>
      <rPr>
        <sz val="10"/>
        <color rgb="FF000000"/>
        <rFont val="Arial"/>
        <family val="2"/>
      </rPr>
      <t>% with DSCR Below 1.0</t>
    </r>
    <r>
      <rPr>
        <vertAlign val="superscript"/>
        <sz val="10"/>
        <color rgb="FF000000"/>
        <rFont val="Arial"/>
        <family val="2"/>
      </rPr>
      <t>(b)</t>
    </r>
  </si>
  <si>
    <t>% Fixed Rate</t>
  </si>
  <si>
    <r>
      <rPr>
        <sz val="10"/>
        <color rgb="FF000000"/>
        <rFont val="Arial"/>
        <family val="2"/>
      </rPr>
      <t>% Partial Interest-Only</t>
    </r>
    <r>
      <rPr>
        <vertAlign val="superscript"/>
        <sz val="10"/>
        <color rgb="FF000000"/>
        <rFont val="Arial"/>
        <family val="2"/>
      </rPr>
      <t>(c)</t>
    </r>
  </si>
  <si>
    <r>
      <rPr>
        <sz val="10"/>
        <color rgb="FF000000"/>
        <rFont val="Arial"/>
        <family val="2"/>
      </rPr>
      <t>% Small Balance Loans</t>
    </r>
    <r>
      <rPr>
        <vertAlign val="superscript"/>
        <sz val="10"/>
        <color rgb="FF000000"/>
        <rFont val="Arial"/>
        <family val="2"/>
      </rPr>
      <t>(d)</t>
    </r>
  </si>
  <si>
    <r>
      <rPr>
        <sz val="10"/>
        <color rgb="FF000000"/>
        <rFont val="Arial"/>
        <family val="2"/>
      </rPr>
      <t>Serious Delinquency Rate</t>
    </r>
    <r>
      <rPr>
        <vertAlign val="superscript"/>
        <sz val="10"/>
        <color rgb="FF000000"/>
        <rFont val="Arial"/>
        <family val="2"/>
      </rPr>
      <t>(e)</t>
    </r>
  </si>
  <si>
    <r>
      <rPr>
        <sz val="10"/>
        <color rgb="FF000000"/>
        <rFont val="Arial"/>
        <family val="2"/>
      </rPr>
      <t>% Criticized</t>
    </r>
    <r>
      <rPr>
        <vertAlign val="superscript"/>
        <sz val="10"/>
        <color rgb="FF000000"/>
        <rFont val="Arial"/>
        <family val="2"/>
      </rPr>
      <t>(f)</t>
    </r>
  </si>
  <si>
    <r>
      <rPr>
        <b/>
        <u/>
        <sz val="10"/>
        <color rgb="FF000000"/>
        <rFont val="Arial"/>
        <family val="2"/>
      </rPr>
      <t>UPB BY MATURITY YEAR ($ in billions)</t>
    </r>
    <r>
      <rPr>
        <b/>
        <u/>
        <vertAlign val="superscript"/>
        <sz val="10"/>
        <color rgb="FF000000"/>
        <rFont val="Arial"/>
        <family val="2"/>
      </rPr>
      <t>(a)</t>
    </r>
  </si>
  <si>
    <t>2029 - 2031</t>
  </si>
  <si>
    <t>2032 - 2034</t>
  </si>
  <si>
    <t>Other</t>
  </si>
  <si>
    <t>Total</t>
  </si>
  <si>
    <t>Estimates of current DSCRs are based on the latest available income information covering a 12 month period, from quarterly and annual statements for these properties including the related debt service. When an annual statement is the latest statement available, it is used. When operating statement information is not available, the underwritten DSCR is used. Co-op loans are excluded from this metric.</t>
  </si>
  <si>
    <t>Small balance loans refer to multifamily loans with an original unpaid principal balance of up to $9 million. Small balance loans are included within the asset class categories referenced above. The company presents this metric in the table based on loan count rather than unpaid principal balance. Small balance loans comprised 10% of the company's multifamily guaranty book of business as of September 30, 2025, based on the unpaid principal balance of the loans.</t>
  </si>
  <si>
    <t>Multifamily serious delinquency rate refers to multifamily loans that are 60 days or more past due, expressed as a percentage of the company’s multifamily guaranty book of business, based on unpaid principal balance. Multifamily serious delinquency rate for loans in a particular category (such as acquisition year, asset class or targeted affordable segment), refers to seriously delinquent loans in the applicable category, divided by the unpaid principal balance of the loans in the multifamily guaranty book of business in that category.</t>
  </si>
  <si>
    <t xml:space="preserve">Criticized loans represent loans classified as “Special Mention,” “Substandard” or “Doubtful.” Loans classified as “Special Mention” refers to loans that are otherwise performing but have potential weaknesses that, if left uncorrected, may result in deterioration in the borrower’s ability to repay in full. Loans classified as “Substandard” have a well-defined weakness that jeopardizes the timely full repayment. “Doubtful” refers to a loan with a weakness that makes collection or liquidation in full highly questionable and improbable based on existing conditions and values. </t>
  </si>
  <si>
    <t>BY ASSET CLASS / TARGETED AFFORDABLE SEGMENT</t>
  </si>
  <si>
    <r>
      <rPr>
        <b/>
        <sz val="10"/>
        <color rgb="FF000000"/>
        <rFont val="Arial"/>
        <family val="2"/>
      </rPr>
      <t xml:space="preserve">Conventional / 
</t>
    </r>
    <r>
      <rPr>
        <b/>
        <sz val="10"/>
        <color rgb="FF000000"/>
        <rFont val="Arial"/>
        <family val="2"/>
      </rPr>
      <t>Co-op</t>
    </r>
    <r>
      <rPr>
        <b/>
        <vertAlign val="superscript"/>
        <sz val="10"/>
        <color rgb="FF000000"/>
        <rFont val="Arial"/>
        <family val="2"/>
      </rPr>
      <t>(g)</t>
    </r>
  </si>
  <si>
    <r>
      <rPr>
        <b/>
        <sz val="10"/>
        <color rgb="FF000000"/>
        <rFont val="Arial"/>
        <family val="2"/>
      </rPr>
      <t xml:space="preserve">Seniors 
</t>
    </r>
    <r>
      <rPr>
        <b/>
        <sz val="10"/>
        <color rgb="FF000000"/>
        <rFont val="Arial"/>
        <family val="2"/>
      </rPr>
      <t>Housing</t>
    </r>
    <r>
      <rPr>
        <b/>
        <vertAlign val="superscript"/>
        <sz val="10"/>
        <color rgb="FF000000"/>
        <rFont val="Arial"/>
        <family val="2"/>
      </rPr>
      <t>(g)</t>
    </r>
  </si>
  <si>
    <r>
      <rPr>
        <b/>
        <sz val="10"/>
        <color rgb="FF000000"/>
        <rFont val="Arial"/>
        <family val="2"/>
      </rPr>
      <t xml:space="preserve">Student 
</t>
    </r>
    <r>
      <rPr>
        <b/>
        <sz val="10"/>
        <color rgb="FF000000"/>
        <rFont val="Arial"/>
        <family val="2"/>
      </rPr>
      <t>Housing</t>
    </r>
    <r>
      <rPr>
        <b/>
        <vertAlign val="superscript"/>
        <sz val="10"/>
        <color rgb="FF000000"/>
        <rFont val="Arial"/>
        <family val="2"/>
      </rPr>
      <t>(g)</t>
    </r>
  </si>
  <si>
    <r>
      <rPr>
        <b/>
        <sz val="10"/>
        <color rgb="FF000000"/>
        <rFont val="Arial"/>
        <family val="2"/>
      </rPr>
      <t xml:space="preserve">Manufactured 
</t>
    </r>
    <r>
      <rPr>
        <b/>
        <sz val="10"/>
        <color rgb="FF000000"/>
        <rFont val="Arial"/>
        <family val="2"/>
      </rPr>
      <t>Housing</t>
    </r>
    <r>
      <rPr>
        <b/>
        <vertAlign val="superscript"/>
        <sz val="10"/>
        <color rgb="FF000000"/>
        <rFont val="Arial"/>
        <family val="2"/>
      </rPr>
      <t>(g)</t>
    </r>
  </si>
  <si>
    <r>
      <rPr>
        <b/>
        <sz val="10"/>
        <color rgb="FF000000"/>
        <rFont val="Arial"/>
        <family val="2"/>
      </rPr>
      <t>Affordable</t>
    </r>
    <r>
      <rPr>
        <b/>
        <vertAlign val="superscript"/>
        <sz val="10"/>
        <color rgb="FF000000"/>
        <rFont val="Arial"/>
        <family val="2"/>
      </rPr>
      <t>(</t>
    </r>
    <r>
      <rPr>
        <b/>
        <vertAlign val="superscript"/>
        <sz val="10"/>
        <color rgb="FF000000"/>
        <rFont val="Arial"/>
        <family val="2"/>
      </rPr>
      <t>h</t>
    </r>
    <r>
      <rPr>
        <b/>
        <vertAlign val="superscript"/>
        <sz val="10"/>
        <color rgb="FF000000"/>
        <rFont val="Arial"/>
        <family val="2"/>
      </rPr>
      <t>)</t>
    </r>
  </si>
  <si>
    <t xml:space="preserve">Small balance loans refer to multifamily loans with an original unpaid principal balance of up to $9 million. Small balance loans are included within the asset class categories referenced above. The company presents this metric in the table based on loan count rather than unpaid principal balance. </t>
  </si>
  <si>
    <t>See https://multifamily.fanniemae.com/financing-options for definitions. Loans with multiple product features are included in all applicable categories.</t>
  </si>
  <si>
    <t>Represents Multifamily Affordable Housing loans, which are defined as financing for properties that are under an agreement that provides long-term affordability, such as properties with rent subsidies or income restrictions.</t>
  </si>
  <si>
    <t>SEGMENT RESULTS - MULTIFAMILY PROBLEM LOAN STATISTICS</t>
  </si>
  <si>
    <r>
      <rPr>
        <sz val="10"/>
        <color rgb="FF000000"/>
        <rFont val="Arial"/>
        <family val="2"/>
      </rPr>
      <t xml:space="preserve">Cumulative Total Credit Loss Rate, Net by Acquisition Year through </t>
    </r>
    <r>
      <rPr>
        <sz val="10"/>
        <color rgb="FF000000"/>
        <rFont val="Arial"/>
        <family val="2"/>
      </rPr>
      <t>September</t>
    </r>
    <r>
      <rPr>
        <sz val="10"/>
        <color rgb="FF000000"/>
        <rFont val="Arial"/>
        <family val="2"/>
      </rPr>
      <t xml:space="preserve"> 2025</t>
    </r>
    <r>
      <rPr>
        <vertAlign val="superscript"/>
        <sz val="10"/>
        <color rgb="FF000000"/>
        <rFont val="Arial"/>
        <family val="2"/>
      </rPr>
      <t>(a)</t>
    </r>
  </si>
  <si>
    <t>AS OF PERIOD END</t>
  </si>
  <si>
    <t>REO Ending Inventory (number of properties)</t>
  </si>
  <si>
    <t>*</t>
  </si>
  <si>
    <t>Represents less than 0.05% of cumulative total credit loss rate, net by acquisition year.</t>
  </si>
  <si>
    <t>Cumulative net credit loss rate is the cumulative net credit losses through September 30, 2025 on the multifamily loans that were acquired in the applicable period, as a percentage of the total acquired unpaid principal balance of multifamily loans that were acquired in the applicable period. Net credit losses include expected benefit of freestanding loss-sharing arrangements, primarily multifamily DUS lender risk-sharing transactions. Credit loss rate for 2014 acquisitions was primarily driven by the write-off of a seniors housing portfolio in 2023.</t>
  </si>
  <si>
    <t>Inputs</t>
  </si>
  <si>
    <t>Period reported:</t>
  </si>
  <si>
    <t>Fiscal year:</t>
  </si>
  <si>
    <t>File name:</t>
  </si>
  <si>
    <t>Distribution Date:</t>
  </si>
  <si>
    <t>Comments Due:</t>
  </si>
  <si>
    <t>Restriction:</t>
  </si>
  <si>
    <t>Top Left Header #1:</t>
  </si>
  <si>
    <t>Top Left Header #2:</t>
  </si>
  <si>
    <t>Bottom Middle Footer #1:</t>
  </si>
  <si>
    <t>Bottom Middle Footer #2:</t>
  </si>
  <si>
    <t>As of:</t>
  </si>
  <si>
    <t>CONFIDENTIAL-RESTRICTED</t>
  </si>
  <si>
    <t>Confidential Commercial Information</t>
  </si>
  <si>
    <t>Confidential Treatment and FOIA Exemption Requested</t>
  </si>
  <si>
    <t>Top Right Headers</t>
  </si>
  <si>
    <t>Top Left Headers</t>
  </si>
  <si>
    <t>Bottom Middle Footers</t>
  </si>
  <si>
    <t>Format PDF Headers/Footer</t>
  </si>
  <si>
    <t>Format All Pages</t>
  </si>
  <si>
    <t>Total stockholders' equity</t>
  </si>
  <si>
    <t>Total liabilities &amp; stockholders' equity</t>
  </si>
  <si>
    <t>Total interest-earning assets</t>
  </si>
  <si>
    <t>Total interest-bearing liabilities</t>
  </si>
  <si>
    <t>Net interest yield / Net interest margin</t>
  </si>
  <si>
    <r>
      <t>AVAILABLE CAPITAL (DEFICIT)</t>
    </r>
    <r>
      <rPr>
        <b/>
        <u/>
        <vertAlign val="superscript"/>
        <sz val="10"/>
        <color rgb="FF000000"/>
        <rFont val="Arial"/>
        <family val="2"/>
      </rPr>
      <t>(a)</t>
    </r>
  </si>
  <si>
    <r>
      <t>Single-Family Loan Workouts ($ in billions)</t>
    </r>
    <r>
      <rPr>
        <b/>
        <vertAlign val="superscript"/>
        <sz val="10"/>
        <color rgb="FF000000"/>
        <rFont val="Arial"/>
        <family val="2"/>
      </rPr>
      <t>(g)</t>
    </r>
  </si>
  <si>
    <t>PAGES FORMATTED</t>
  </si>
  <si>
    <t>Approval</t>
  </si>
  <si>
    <t>Draft</t>
  </si>
  <si>
    <t>Financial Supplement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</si>
</sst>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64" formatCode="#0;&quot;-&quot;#0;#0;_(@_)"/>
    <numFmt numFmtId="165" formatCode="&quot;$&quot;#,##0,,_);&quot;$&quot;\(#,##0,,\);&quot;$&quot;#,##0,,_);_(@_)"/>
    <numFmt numFmtId="166" formatCode="&quot;&quot;#,##0,,_);&quot;&quot;\(#,##0,,\);&quot;&quot;#,##0,,_);_(@_)"/>
    <numFmt numFmtId="167" formatCode="&quot;$&quot;#,##0,,;&quot;-&quot;&quot;$&quot;#,##0,,;&quot;$&quot;#,##0,,;_(@_)"/>
    <numFmt numFmtId="168" formatCode="#0.0_)%;\(#0.0\)%;#0.0_)%;_(@_)"/>
    <numFmt numFmtId="169" formatCode="#0.00_)%;\(#0.00\)%;#0.00_)%;_(@_)"/>
    <numFmt numFmtId="170" formatCode="&quot;$&quot;#,##0.00,,_);&quot;$&quot;\(#,##0.00,,\);&quot;$&quot;#,##0.00,,_);_(@_)"/>
    <numFmt numFmtId="171" formatCode="&quot;&quot;#,##0.00,,_);&quot;&quot;\(#,##0.00,,\);&quot;&quot;#,##0.00,,_);_(@_)"/>
    <numFmt numFmtId="172" formatCode="&quot;&quot;* #,##0,,_);&quot;&quot;* \(#,##0,,\);&quot;&quot;* #,##0,,_);_(@_)"/>
    <numFmt numFmtId="173" formatCode="&quot;$&quot;#,##0,,,_);&quot;$&quot;\(#,##0,,,\);&quot;$&quot;#,##0,,,_);_(@_)"/>
    <numFmt numFmtId="174" formatCode="&quot;&quot;#,##0,,,_);&quot;&quot;\(#,##0,,,\);&quot;&quot;#,##0,,,_);_(@_)"/>
    <numFmt numFmtId="175" formatCode="&quot;$&quot;#,##0,,,;&quot;-&quot;&quot;$&quot;#,##0,,,;&quot;$&quot;#,##0,,,;_(@_)"/>
    <numFmt numFmtId="176" formatCode="&quot;&quot;#,##0.0;&quot;-&quot;&quot;&quot;#,##0.0;&quot;&quot;#,##0.0;_(@_)"/>
    <numFmt numFmtId="177" formatCode="&quot;&quot;#,##0,,,;&quot;-&quot;&quot;&quot;#,##0,,,;&quot;&quot;#,##0,,,;_(@_)"/>
    <numFmt numFmtId="178" formatCode="#0_)%;\(#0\)%;#0_)%;_(@_)"/>
    <numFmt numFmtId="179" formatCode="&quot;&quot;#,##0,;&quot;-&quot;&quot;&quot;#,##0,;&quot;&quot;#,##0,;_(@_)"/>
    <numFmt numFmtId="180" formatCode="&quot;$&quot;#0.0,,,_);&quot;$&quot;\(#0.0,,,\);&quot;$&quot;#0.0,,,_);_(@_)"/>
    <numFmt numFmtId="181" formatCode="&quot;&quot;#0.0,,,_);&quot;&quot;\(#0.0,,,\);&quot;&quot;#0.0,,,_);_(@_)"/>
    <numFmt numFmtId="182" formatCode="&quot;$&quot;#,##0.0,,,_);&quot;$&quot;\(#,##0.0,,,\);&quot;$&quot;#,##0.0,,,_);_(@_)"/>
    <numFmt numFmtId="183" formatCode="#0.0,;\(#0.0,\);#0.0,;_(@_)"/>
    <numFmt numFmtId="184" formatCode="&quot;&quot;#,##0.0,_);&quot;&quot;\(#,##0.0,\);&quot;&quot;#,##0.0,_);_(@_)"/>
    <numFmt numFmtId="185" formatCode="&quot;&quot;* #,##0_);&quot;&quot;* \(#,##0\);&quot;&quot;* #,##0_);_(@_)"/>
    <numFmt numFmtId="186" formatCode="&quot;$&quot;#,##0.0,,,;&quot;-&quot;&quot;$&quot;#,##0.0,,,;&quot;$&quot;#,##0.0,,,;_(@_)"/>
    <numFmt numFmtId="187" formatCode="&quot;$&quot;#,##0;&quot;-&quot;&quot;$&quot;#,##0;&quot;$&quot;#,##0;_(@_)"/>
    <numFmt numFmtId="188" formatCode="&quot;&quot;* #0_);&quot;&quot;* \(#0\);&quot;&quot;* #0_);_(@_)"/>
    <numFmt numFmtId="189" formatCode="#,##0;&quot;-&quot;#,##0;#,##0;_(@_)"/>
    <numFmt numFmtId="190" formatCode="&quot;&quot;#,##0.0,,,;&quot;-&quot;&quot;&quot;#,##0.0,,,;&quot;&quot;#,##0.0,,,;_(@_)"/>
    <numFmt numFmtId="191" formatCode="&quot;&quot;#,##0.0_);&quot;&quot;\(#,##0.0\);&quot;&quot;#,##0.0_);_(@_)"/>
    <numFmt numFmtId="192" formatCode="#,##0,,,;&quot;-&quot;#,##0,,,;#,##0,,,;_(@_)"/>
    <numFmt numFmtId="193" formatCode="&quot;$&quot;#,##0.00;&quot;-&quot;&quot;$&quot;#,##0.00;&quot;$&quot;#,##0.00;_(@_)"/>
    <numFmt numFmtId="194" formatCode="&quot;&quot;#,##0.00;&quot;-&quot;&quot;&quot;#,##0.00;&quot;&quot;#,##0.00;_(@_)"/>
    <numFmt numFmtId="195" formatCode="&quot;&quot;#,##0;&quot;-&quot;&quot;&quot;#,##0;&quot;&quot;#,##0;_(@_)"/>
    <numFmt numFmtId="196" formatCode="&quot;$&quot;#,##0.0;&quot;-&quot;&quot;$&quot;#,##0.0;&quot;$&quot;#,##0.0;_(@_)"/>
    <numFmt numFmtId="197" formatCode="&quot;$&quot;#,##0.0,,;&quot;-&quot;&quot;$&quot;#,##0.0,,;&quot;$&quot;#,##0.0,,;_(@_)"/>
    <numFmt numFmtId="198" formatCode="#0.0_)%&quot;*&quot;;\(#0.0\)%&quot;*&quot;;#0.0_)%&quot;*&quot;;_(@_)"/>
    <numFmt numFmtId="199" formatCode="mmmm\ d\ yyyy"/>
    <numFmt numFmtId="200" formatCode="mmmm\ d\,\ yyyy"/>
  </numFmts>
  <fonts count="2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24"/>
      <color rgb="FF000000"/>
      <name val="Arial"/>
      <family val="2"/>
    </font>
    <font>
      <sz val="18"/>
      <color rgb="FF000000"/>
      <name val="Arial"/>
      <family val="2"/>
    </font>
    <font>
      <sz val="7"/>
      <color rgb="FF000000"/>
      <name val="Arial"/>
      <family val="2"/>
    </font>
    <font>
      <b/>
      <sz val="10"/>
      <color rgb="FF000000"/>
      <name val="Arial"/>
      <family val="2"/>
    </font>
    <font>
      <b/>
      <u/>
      <sz val="10"/>
      <color rgb="FF000000"/>
      <name val="Arial"/>
      <family val="2"/>
    </font>
    <font>
      <sz val="8"/>
      <color rgb="FFEE2724"/>
      <name val="Arial"/>
      <family val="2"/>
    </font>
    <font>
      <b/>
      <i/>
      <sz val="10"/>
      <color rgb="FF000000"/>
      <name val="Arial"/>
      <family val="2"/>
    </font>
    <font>
      <sz val="8"/>
      <color rgb="FF000000"/>
      <name val="Arial"/>
      <family val="2"/>
    </font>
    <font>
      <vertAlign val="superscript"/>
      <sz val="10"/>
      <color rgb="FF000000"/>
      <name val="Arial"/>
      <family val="2"/>
    </font>
    <font>
      <b/>
      <vertAlign val="superscript"/>
      <sz val="10"/>
      <color rgb="FF000000"/>
      <name val="Arial"/>
      <family val="2"/>
    </font>
    <font>
      <b/>
      <u/>
      <vertAlign val="superscript"/>
      <sz val="10"/>
      <color rgb="FF000000"/>
      <name val="Arial"/>
      <family val="2"/>
    </font>
    <font>
      <vertAlign val="superscript"/>
      <sz val="8"/>
      <color rgb="FF000000"/>
      <name val="Arial"/>
      <family val="2"/>
    </font>
    <font>
      <u val="singleAccounting"/>
      <sz val="10"/>
      <name val="Arial"/>
      <family val="2"/>
    </font>
    <font>
      <sz val="10"/>
      <color rgb="FF0000FF"/>
      <name val="Arial"/>
      <family val="2"/>
    </font>
    <font>
      <b/>
      <sz val="10"/>
      <name val="Arial"/>
      <family val="2"/>
    </font>
    <font>
      <u/>
      <sz val="10"/>
      <color theme="10"/>
      <name val="Arial"/>
      <family val="2"/>
    </font>
    <font>
      <b/>
      <sz val="10"/>
      <color rgb="FF000000"/>
      <name val="Arial"/>
      <family val="2"/>
    </font>
    <font>
      <b/>
      <sz val="8"/>
      <color rgb="FFEE2724"/>
      <name val="Arial"/>
      <family val="2"/>
    </font>
    <font>
      <sz val="10"/>
      <name val="Arial"/>
      <family val="2"/>
    </font>
  </fonts>
  <fills count="5">
    <fill>
      <patternFill patternType="none"/>
    </fill>
    <fill>
      <patternFill patternType="gray125"/>
    </fill>
    <fill>
      <patternFill patternType="solid">
        <fgColor rgb="FFFFFFFF"/>
        <bgColor indexed="64"/>
      </patternFill>
    </fill>
    <fill>
      <patternFill patternType="solid">
        <fgColor rgb="FFFFF7C3"/>
        <bgColor indexed="64"/>
      </patternFill>
    </fill>
    <fill>
      <patternFill patternType="solid">
        <fgColor rgb="FFC6EFCE"/>
        <bgColor indexed="64"/>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21" fillId="0" borderId="0" applyNumberFormat="0" applyFill="0" applyBorder="0" applyAlignment="0" applyProtection="0"/>
  </cellStyleXfs>
  <cellXfs count="194">
    <xf numFmtId="0" fontId="0" fillId="0" borderId="0" xfId="0"/>
    <xf numFmtId="0" fontId="1" fillId="0" borderId="0" xfId="1">
      <alignment wrapText="1"/>
    </xf>
    <xf numFmtId="0" fontId="1" fillId="0" borderId="0" xfId="0" applyFont="1" applyAlignment="1">
      <alignment horizontal="left" wrapText="1"/>
    </xf>
    <xf numFmtId="0" fontId="8" fillId="0" borderId="0" xfId="0" applyFont="1" applyAlignment="1">
      <alignment wrapText="1"/>
    </xf>
    <xf numFmtId="0" fontId="9" fillId="0" borderId="0" xfId="0" applyFont="1" applyAlignment="1">
      <alignment wrapText="1"/>
    </xf>
    <xf numFmtId="0" fontId="9" fillId="0" borderId="0" xfId="0" applyFont="1" applyAlignment="1">
      <alignment horizontal="right" wrapText="1"/>
    </xf>
    <xf numFmtId="0" fontId="1" fillId="0" borderId="4" xfId="0" applyFont="1" applyBorder="1" applyAlignment="1">
      <alignment wrapText="1"/>
    </xf>
    <xf numFmtId="0" fontId="1" fillId="0" borderId="5" xfId="0" applyFont="1" applyBorder="1" applyAlignment="1">
      <alignment wrapText="1"/>
    </xf>
    <xf numFmtId="0" fontId="9" fillId="0" borderId="6" xfId="0" applyFont="1" applyBorder="1" applyAlignment="1">
      <alignment horizontal="center" wrapText="1"/>
    </xf>
    <xf numFmtId="0" fontId="9" fillId="0" borderId="2" xfId="0" applyFont="1" applyBorder="1" applyAlignment="1">
      <alignment horizontal="center" wrapText="1"/>
    </xf>
    <xf numFmtId="14" fontId="9" fillId="0" borderId="6" xfId="0" applyNumberFormat="1" applyFont="1" applyBorder="1" applyAlignment="1">
      <alignment horizontal="center" wrapText="1"/>
    </xf>
    <xf numFmtId="165" fontId="1" fillId="0" borderId="5" xfId="0" applyNumberFormat="1" applyFont="1" applyBorder="1" applyAlignment="1">
      <alignment horizontal="right" wrapText="1"/>
    </xf>
    <xf numFmtId="0" fontId="1" fillId="0" borderId="6" xfId="0" applyFont="1" applyBorder="1" applyAlignment="1">
      <alignment wrapText="1"/>
    </xf>
    <xf numFmtId="166" fontId="1" fillId="0" borderId="6" xfId="0" applyNumberFormat="1" applyFont="1" applyBorder="1" applyAlignment="1">
      <alignment horizontal="right" wrapText="1"/>
    </xf>
    <xf numFmtId="0" fontId="9" fillId="0" borderId="5" xfId="0" applyFont="1" applyBorder="1" applyAlignment="1">
      <alignment wrapText="1"/>
    </xf>
    <xf numFmtId="166" fontId="9" fillId="0" borderId="5" xfId="0" applyNumberFormat="1" applyFont="1" applyBorder="1" applyAlignment="1">
      <alignment horizontal="right" wrapText="1"/>
    </xf>
    <xf numFmtId="166" fontId="1" fillId="0" borderId="0" xfId="0" applyNumberFormat="1" applyFont="1" applyAlignment="1">
      <alignment horizontal="right" wrapText="1"/>
    </xf>
    <xf numFmtId="0" fontId="9" fillId="0" borderId="7" xfId="0" applyFont="1" applyBorder="1" applyAlignment="1">
      <alignment wrapText="1"/>
    </xf>
    <xf numFmtId="165" fontId="9" fillId="0" borderId="7" xfId="0" applyNumberFormat="1" applyFont="1" applyBorder="1" applyAlignment="1">
      <alignment horizontal="right" wrapText="1"/>
    </xf>
    <xf numFmtId="0" fontId="9" fillId="0" borderId="8" xfId="0" applyFont="1" applyBorder="1" applyAlignment="1">
      <alignment wrapText="1"/>
    </xf>
    <xf numFmtId="165" fontId="1" fillId="0" borderId="0" xfId="0" applyNumberFormat="1" applyFont="1" applyAlignment="1">
      <alignment horizontal="right" wrapText="1"/>
    </xf>
    <xf numFmtId="165" fontId="9" fillId="0" borderId="0" xfId="0" applyNumberFormat="1" applyFont="1" applyAlignment="1">
      <alignment horizontal="right" wrapText="1"/>
    </xf>
    <xf numFmtId="165" fontId="9" fillId="0" borderId="6" xfId="0" applyNumberFormat="1" applyFont="1" applyBorder="1" applyAlignment="1">
      <alignment horizontal="right" wrapText="1"/>
    </xf>
    <xf numFmtId="167" fontId="1" fillId="0" borderId="0" xfId="0" applyNumberFormat="1" applyFont="1" applyAlignment="1">
      <alignment horizontal="right" wrapText="1"/>
    </xf>
    <xf numFmtId="168" fontId="1" fillId="0" borderId="0" xfId="0" applyNumberFormat="1" applyFont="1" applyAlignment="1">
      <alignment horizontal="right" wrapText="1"/>
    </xf>
    <xf numFmtId="169" fontId="1" fillId="0" borderId="0" xfId="0" applyNumberFormat="1" applyFont="1" applyAlignment="1">
      <alignment horizontal="right" wrapText="1"/>
    </xf>
    <xf numFmtId="168" fontId="1" fillId="0" borderId="0" xfId="0" applyNumberFormat="1" applyFont="1" applyAlignment="1">
      <alignment wrapText="1"/>
    </xf>
    <xf numFmtId="0" fontId="1" fillId="0" borderId="0" xfId="0" applyFont="1" applyAlignment="1">
      <alignment horizontal="center" vertical="top" wrapText="1"/>
    </xf>
    <xf numFmtId="0" fontId="1" fillId="0" borderId="5" xfId="0" applyFont="1" applyBorder="1" applyAlignment="1">
      <alignment horizontal="center" wrapText="1"/>
    </xf>
    <xf numFmtId="0" fontId="9" fillId="0" borderId="5" xfId="0" applyFont="1" applyBorder="1" applyAlignment="1">
      <alignment horizontal="center" wrapText="1"/>
    </xf>
    <xf numFmtId="0" fontId="1" fillId="0" borderId="5" xfId="0" applyFont="1" applyBorder="1" applyAlignment="1">
      <alignment horizontal="right" wrapText="1"/>
    </xf>
    <xf numFmtId="165" fontId="1" fillId="0" borderId="0" xfId="0" applyNumberFormat="1" applyFont="1" applyAlignment="1">
      <alignment wrapText="1"/>
    </xf>
    <xf numFmtId="166" fontId="1" fillId="0" borderId="0" xfId="0" applyNumberFormat="1" applyFont="1" applyAlignment="1">
      <alignment wrapText="1"/>
    </xf>
    <xf numFmtId="166" fontId="1" fillId="0" borderId="6" xfId="0" applyNumberFormat="1" applyFont="1" applyBorder="1" applyAlignment="1">
      <alignment wrapText="1"/>
    </xf>
    <xf numFmtId="165" fontId="1" fillId="0" borderId="6" xfId="0" applyNumberFormat="1" applyFont="1" applyBorder="1" applyAlignment="1">
      <alignment wrapText="1"/>
    </xf>
    <xf numFmtId="166" fontId="9" fillId="0" borderId="5" xfId="0" applyNumberFormat="1" applyFont="1" applyBorder="1" applyAlignment="1">
      <alignment wrapText="1"/>
    </xf>
    <xf numFmtId="166" fontId="1" fillId="2" borderId="0" xfId="0" applyNumberFormat="1" applyFont="1" applyFill="1" applyAlignment="1">
      <alignment wrapText="1"/>
    </xf>
    <xf numFmtId="165" fontId="9" fillId="0" borderId="7" xfId="0" applyNumberFormat="1" applyFont="1" applyBorder="1" applyAlignment="1">
      <alignment wrapText="1"/>
    </xf>
    <xf numFmtId="0" fontId="1" fillId="0" borderId="8" xfId="0" applyFont="1" applyBorder="1" applyAlignment="1">
      <alignment wrapText="1"/>
    </xf>
    <xf numFmtId="166" fontId="1" fillId="0" borderId="8" xfId="0" applyNumberFormat="1" applyFont="1" applyBorder="1" applyAlignment="1">
      <alignment wrapText="1"/>
    </xf>
    <xf numFmtId="170" fontId="1" fillId="0" borderId="0" xfId="0" applyNumberFormat="1" applyFont="1" applyAlignment="1">
      <alignment horizontal="right" wrapText="1"/>
    </xf>
    <xf numFmtId="170" fontId="1" fillId="0" borderId="0" xfId="0" applyNumberFormat="1" applyFont="1" applyAlignment="1">
      <alignment wrapText="1"/>
    </xf>
    <xf numFmtId="0" fontId="1" fillId="0" borderId="0" xfId="0" applyFont="1" applyAlignment="1">
      <alignment horizontal="right" wrapText="1"/>
    </xf>
    <xf numFmtId="171" fontId="1" fillId="0" borderId="0" xfId="0" applyNumberFormat="1" applyFont="1" applyAlignment="1">
      <alignment horizontal="right" wrapText="1"/>
    </xf>
    <xf numFmtId="171" fontId="1" fillId="0" borderId="0" xfId="0" applyNumberFormat="1" applyFont="1" applyAlignment="1">
      <alignment wrapText="1"/>
    </xf>
    <xf numFmtId="172" fontId="1" fillId="0" borderId="0" xfId="0" applyNumberFormat="1" applyFont="1" applyAlignment="1">
      <alignment wrapText="1"/>
    </xf>
    <xf numFmtId="0" fontId="1" fillId="2" borderId="0" xfId="0" applyFont="1" applyFill="1" applyAlignment="1">
      <alignment wrapText="1"/>
    </xf>
    <xf numFmtId="0" fontId="9" fillId="0" borderId="2" xfId="0" applyFont="1" applyBorder="1" applyAlignment="1">
      <alignment wrapText="1" indent="4"/>
    </xf>
    <xf numFmtId="166" fontId="9" fillId="0" borderId="2" xfId="0" applyNumberFormat="1" applyFont="1" applyBorder="1" applyAlignment="1">
      <alignment horizontal="right" wrapText="1"/>
    </xf>
    <xf numFmtId="0" fontId="9" fillId="0" borderId="7" xfId="0" applyFont="1" applyBorder="1" applyAlignment="1">
      <alignment wrapText="1" indent="4"/>
    </xf>
    <xf numFmtId="0" fontId="1" fillId="0" borderId="8" xfId="0" applyFont="1" applyBorder="1" applyAlignment="1">
      <alignment horizontal="right" wrapText="1"/>
    </xf>
    <xf numFmtId="0" fontId="9" fillId="0" borderId="7" xfId="0" applyFont="1" applyBorder="1" applyAlignment="1">
      <alignment horizontal="left" wrapText="1" indent="4"/>
    </xf>
    <xf numFmtId="165" fontId="9" fillId="0" borderId="9" xfId="0" applyNumberFormat="1" applyFont="1" applyBorder="1" applyAlignment="1">
      <alignment wrapText="1"/>
    </xf>
    <xf numFmtId="169" fontId="1" fillId="0" borderId="0" xfId="0" applyNumberFormat="1" applyFont="1" applyAlignment="1">
      <alignment wrapText="1"/>
    </xf>
    <xf numFmtId="0" fontId="11" fillId="0" borderId="0" xfId="0" applyFont="1" applyAlignment="1">
      <alignment wrapText="1"/>
    </xf>
    <xf numFmtId="169" fontId="1" fillId="0" borderId="6" xfId="0" applyNumberFormat="1" applyFont="1" applyBorder="1" applyAlignment="1">
      <alignment wrapText="1"/>
    </xf>
    <xf numFmtId="169" fontId="9" fillId="0" borderId="5" xfId="0" applyNumberFormat="1" applyFont="1" applyBorder="1" applyAlignment="1">
      <alignment wrapText="1"/>
    </xf>
    <xf numFmtId="169" fontId="9" fillId="0" borderId="7" xfId="0" applyNumberFormat="1" applyFont="1" applyBorder="1" applyAlignment="1">
      <alignment wrapText="1"/>
    </xf>
    <xf numFmtId="169" fontId="9" fillId="0" borderId="8" xfId="0" applyNumberFormat="1" applyFont="1" applyBorder="1" applyAlignment="1">
      <alignment wrapText="1"/>
    </xf>
    <xf numFmtId="173" fontId="1" fillId="0" borderId="0" xfId="0" applyNumberFormat="1" applyFont="1" applyAlignment="1">
      <alignment horizontal="right" wrapText="1"/>
    </xf>
    <xf numFmtId="174" fontId="1" fillId="0" borderId="0" xfId="0" applyNumberFormat="1" applyFont="1" applyAlignment="1">
      <alignment horizontal="right" wrapText="1"/>
    </xf>
    <xf numFmtId="166" fontId="1" fillId="0" borderId="6" xfId="0" applyNumberFormat="1" applyFont="1" applyBorder="1" applyAlignment="1">
      <alignment horizontal="right" vertical="center" wrapText="1"/>
    </xf>
    <xf numFmtId="166" fontId="1" fillId="0" borderId="2" xfId="0" applyNumberFormat="1" applyFont="1" applyBorder="1" applyAlignment="1">
      <alignment horizontal="right" wrapText="1"/>
    </xf>
    <xf numFmtId="165" fontId="1" fillId="0" borderId="5" xfId="0" applyNumberFormat="1" applyFont="1" applyBorder="1" applyAlignment="1">
      <alignment wrapText="1"/>
    </xf>
    <xf numFmtId="166" fontId="9" fillId="0" borderId="0" xfId="0" applyNumberFormat="1" applyFont="1" applyAlignment="1">
      <alignment wrapText="1"/>
    </xf>
    <xf numFmtId="175" fontId="1" fillId="0" borderId="0" xfId="0" applyNumberFormat="1" applyFont="1" applyAlignment="1">
      <alignment wrapText="1"/>
    </xf>
    <xf numFmtId="176" fontId="1" fillId="0" borderId="0" xfId="0" applyNumberFormat="1" applyFont="1" applyAlignment="1">
      <alignment wrapText="1"/>
    </xf>
    <xf numFmtId="177" fontId="1" fillId="0" borderId="0" xfId="0" applyNumberFormat="1" applyFont="1" applyAlignment="1">
      <alignment wrapText="1"/>
    </xf>
    <xf numFmtId="178" fontId="1" fillId="0" borderId="0" xfId="0" applyNumberFormat="1" applyFont="1" applyAlignment="1">
      <alignment wrapText="1"/>
    </xf>
    <xf numFmtId="179" fontId="1" fillId="0" borderId="0" xfId="0" applyNumberFormat="1" applyFont="1" applyAlignment="1">
      <alignment wrapText="1"/>
    </xf>
    <xf numFmtId="180" fontId="1" fillId="0" borderId="0" xfId="0" applyNumberFormat="1" applyFont="1" applyAlignment="1">
      <alignment wrapText="1"/>
    </xf>
    <xf numFmtId="181" fontId="1" fillId="0" borderId="0" xfId="0" applyNumberFormat="1" applyFont="1" applyAlignment="1">
      <alignment wrapText="1"/>
    </xf>
    <xf numFmtId="181" fontId="1" fillId="0" borderId="6" xfId="0" applyNumberFormat="1" applyFont="1" applyBorder="1" applyAlignment="1">
      <alignment wrapText="1"/>
    </xf>
    <xf numFmtId="182" fontId="9" fillId="0" borderId="5" xfId="0" applyNumberFormat="1" applyFont="1" applyBorder="1" applyAlignment="1">
      <alignment wrapText="1"/>
    </xf>
    <xf numFmtId="180" fontId="9" fillId="0" borderId="5" xfId="0" applyNumberFormat="1" applyFont="1" applyBorder="1" applyAlignment="1">
      <alignment wrapText="1"/>
    </xf>
    <xf numFmtId="183" fontId="1" fillId="0" borderId="0" xfId="0" applyNumberFormat="1" applyFont="1" applyAlignment="1">
      <alignment wrapText="1"/>
    </xf>
    <xf numFmtId="184" fontId="1" fillId="0" borderId="0" xfId="0" applyNumberFormat="1" applyFont="1" applyAlignment="1">
      <alignment wrapText="1"/>
    </xf>
    <xf numFmtId="174" fontId="1" fillId="0" borderId="6" xfId="0" applyNumberFormat="1" applyFont="1" applyBorder="1" applyAlignment="1">
      <alignment horizontal="right" wrapText="1"/>
    </xf>
    <xf numFmtId="173" fontId="9" fillId="0" borderId="5" xfId="0" applyNumberFormat="1" applyFont="1" applyBorder="1" applyAlignment="1">
      <alignment wrapText="1"/>
    </xf>
    <xf numFmtId="178" fontId="1" fillId="0" borderId="0" xfId="0" applyNumberFormat="1" applyFont="1" applyAlignment="1">
      <alignment horizontal="right" wrapText="1"/>
    </xf>
    <xf numFmtId="185" fontId="1" fillId="0" borderId="0" xfId="0" applyNumberFormat="1" applyFont="1" applyAlignment="1">
      <alignment wrapText="1" indent="1"/>
    </xf>
    <xf numFmtId="178" fontId="1" fillId="0" borderId="5" xfId="0" applyNumberFormat="1" applyFont="1" applyBorder="1" applyAlignment="1">
      <alignment wrapText="1"/>
    </xf>
    <xf numFmtId="164" fontId="9" fillId="0" borderId="2" xfId="0" applyNumberFormat="1" applyFont="1" applyBorder="1" applyAlignment="1">
      <alignment horizontal="center" wrapText="1"/>
    </xf>
    <xf numFmtId="186" fontId="1" fillId="0" borderId="5" xfId="0" applyNumberFormat="1" applyFont="1" applyBorder="1" applyAlignment="1">
      <alignment wrapText="1"/>
    </xf>
    <xf numFmtId="187" fontId="1" fillId="0" borderId="0" xfId="0" applyNumberFormat="1" applyFont="1" applyAlignment="1">
      <alignment wrapText="1"/>
    </xf>
    <xf numFmtId="188" fontId="1" fillId="0" borderId="0" xfId="0" applyNumberFormat="1" applyFont="1" applyAlignment="1">
      <alignment wrapText="1"/>
    </xf>
    <xf numFmtId="164" fontId="9" fillId="0" borderId="6" xfId="0" applyNumberFormat="1" applyFont="1" applyBorder="1" applyAlignment="1">
      <alignment horizontal="center" wrapText="1"/>
    </xf>
    <xf numFmtId="189" fontId="1" fillId="0" borderId="0" xfId="0" applyNumberFormat="1" applyFont="1" applyAlignment="1">
      <alignment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86" fontId="1" fillId="0" borderId="0" xfId="0" applyNumberFormat="1" applyFont="1" applyAlignment="1">
      <alignment wrapText="1"/>
    </xf>
    <xf numFmtId="190" fontId="1" fillId="0" borderId="0" xfId="0" applyNumberFormat="1" applyFont="1" applyAlignment="1">
      <alignment wrapText="1"/>
    </xf>
    <xf numFmtId="191" fontId="1" fillId="0" borderId="0" xfId="0" applyNumberFormat="1" applyFont="1" applyAlignment="1">
      <alignment wrapText="1"/>
    </xf>
    <xf numFmtId="178" fontId="1" fillId="2" borderId="0" xfId="0" applyNumberFormat="1" applyFont="1" applyFill="1" applyAlignment="1">
      <alignment wrapText="1"/>
    </xf>
    <xf numFmtId="0" fontId="9" fillId="2" borderId="0" xfId="0" applyFont="1" applyFill="1" applyAlignment="1">
      <alignment wrapText="1"/>
    </xf>
    <xf numFmtId="186" fontId="1" fillId="0" borderId="5" xfId="0" applyNumberFormat="1" applyFont="1" applyBorder="1" applyAlignment="1">
      <alignment horizontal="right" wrapText="1"/>
    </xf>
    <xf numFmtId="192" fontId="1" fillId="0" borderId="0" xfId="0" applyNumberFormat="1" applyFont="1" applyAlignment="1">
      <alignment horizontal="right" wrapText="1"/>
    </xf>
    <xf numFmtId="193" fontId="1" fillId="0" borderId="5" xfId="0" applyNumberFormat="1" applyFont="1" applyBorder="1" applyAlignment="1">
      <alignment wrapText="1"/>
    </xf>
    <xf numFmtId="194" fontId="1" fillId="0" borderId="0" xfId="0" applyNumberFormat="1" applyFont="1" applyAlignment="1">
      <alignment wrapText="1"/>
    </xf>
    <xf numFmtId="194" fontId="1" fillId="0" borderId="6" xfId="0" applyNumberFormat="1" applyFont="1" applyBorder="1" applyAlignment="1">
      <alignment wrapText="1"/>
    </xf>
    <xf numFmtId="168" fontId="1" fillId="0" borderId="8" xfId="0" applyNumberFormat="1" applyFont="1" applyBorder="1" applyAlignment="1">
      <alignment wrapText="1"/>
    </xf>
    <xf numFmtId="196" fontId="1" fillId="0" borderId="5" xfId="0" applyNumberFormat="1" applyFont="1" applyBorder="1" applyAlignment="1">
      <alignment wrapText="1"/>
    </xf>
    <xf numFmtId="176" fontId="1" fillId="0" borderId="6" xfId="0" applyNumberFormat="1" applyFont="1" applyBorder="1" applyAlignment="1">
      <alignment wrapText="1"/>
    </xf>
    <xf numFmtId="195" fontId="1" fillId="0" borderId="0" xfId="0" applyNumberFormat="1" applyFont="1" applyAlignment="1">
      <alignment wrapText="1"/>
    </xf>
    <xf numFmtId="197" fontId="1" fillId="0" borderId="0" xfId="0" applyNumberFormat="1" applyFont="1" applyAlignment="1">
      <alignment wrapText="1"/>
    </xf>
    <xf numFmtId="198" fontId="1" fillId="0" borderId="5" xfId="0" applyNumberFormat="1" applyFont="1" applyBorder="1" applyAlignment="1">
      <alignment wrapText="1"/>
    </xf>
    <xf numFmtId="168" fontId="1" fillId="0" borderId="5" xfId="0" applyNumberFormat="1" applyFont="1" applyBorder="1" applyAlignment="1">
      <alignment wrapText="1"/>
    </xf>
    <xf numFmtId="195" fontId="1" fillId="0" borderId="5" xfId="0" applyNumberFormat="1" applyFont="1" applyBorder="1" applyAlignment="1">
      <alignment wrapText="1"/>
    </xf>
    <xf numFmtId="0" fontId="1" fillId="0" borderId="5" xfId="0" applyFont="1" applyBorder="1" applyAlignment="1">
      <alignment horizontal="center" vertical="center" wrapText="1"/>
    </xf>
    <xf numFmtId="0" fontId="0" fillId="0" borderId="0" xfId="0" applyAlignment="1">
      <alignment horizontal="centerContinuous"/>
    </xf>
    <xf numFmtId="0" fontId="18" fillId="0" borderId="0" xfId="0" applyFont="1" applyAlignment="1">
      <alignment horizontal="centerContinuous"/>
    </xf>
    <xf numFmtId="0" fontId="19" fillId="3" borderId="0" xfId="0" applyFont="1" applyFill="1"/>
    <xf numFmtId="199" fontId="19" fillId="3" borderId="0" xfId="0" applyNumberFormat="1" applyFont="1" applyFill="1"/>
    <xf numFmtId="199" fontId="0" fillId="0" borderId="0" xfId="0" applyNumberFormat="1"/>
    <xf numFmtId="0" fontId="18" fillId="0" borderId="0" xfId="0" applyFont="1"/>
    <xf numFmtId="0" fontId="18" fillId="0" borderId="0" xfId="0" applyFont="1" applyAlignment="1">
      <alignment horizontal="right"/>
    </xf>
    <xf numFmtId="0" fontId="0" fillId="0" borderId="0" xfId="0" applyAlignment="1">
      <alignment horizontal="right"/>
    </xf>
    <xf numFmtId="164" fontId="21" fillId="0" borderId="0" xfId="6" applyNumberFormat="1" applyAlignment="1">
      <alignment horizontal="right" wrapText="1"/>
    </xf>
    <xf numFmtId="164" fontId="21" fillId="0" borderId="0" xfId="6" applyNumberFormat="1" applyAlignment="1">
      <alignment wrapText="1"/>
    </xf>
    <xf numFmtId="0" fontId="20" fillId="0" borderId="0" xfId="0" applyFont="1"/>
    <xf numFmtId="165" fontId="22" fillId="0" borderId="8" xfId="0" applyNumberFormat="1" applyFont="1" applyBorder="1" applyAlignment="1">
      <alignment horizontal="right" wrapText="1"/>
    </xf>
    <xf numFmtId="165" fontId="22" fillId="0" borderId="7" xfId="0" applyNumberFormat="1" applyFont="1" applyBorder="1" applyAlignment="1">
      <alignment wrapText="1"/>
    </xf>
    <xf numFmtId="0" fontId="9" fillId="0" borderId="7" xfId="0" applyFont="1" applyBorder="1" applyAlignment="1">
      <alignment horizontal="left"/>
    </xf>
    <xf numFmtId="0" fontId="9" fillId="0" borderId="2" xfId="0" applyFont="1" applyBorder="1" applyAlignment="1">
      <alignment horizontal="left"/>
    </xf>
    <xf numFmtId="169" fontId="22" fillId="0" borderId="5" xfId="0" applyNumberFormat="1" applyFont="1" applyBorder="1" applyAlignment="1">
      <alignment wrapText="1"/>
    </xf>
    <xf numFmtId="0" fontId="22" fillId="0" borderId="5" xfId="0" applyFont="1" applyBorder="1" applyAlignment="1">
      <alignment wrapText="1"/>
    </xf>
    <xf numFmtId="0" fontId="23" fillId="0" borderId="0" xfId="0" applyFont="1" applyAlignment="1">
      <alignment wrapText="1"/>
    </xf>
    <xf numFmtId="0" fontId="1" fillId="0" borderId="0" xfId="0" applyFont="1" applyAlignment="1">
      <alignment wrapText="1"/>
    </xf>
    <xf numFmtId="0" fontId="9" fillId="0" borderId="7" xfId="0" applyFont="1" applyBorder="1" applyAlignment="1">
      <alignment wrapText="1" indent="2"/>
    </xf>
    <xf numFmtId="0" fontId="0" fillId="0" borderId="11" xfId="0" applyBorder="1"/>
    <xf numFmtId="193" fontId="22" fillId="0" borderId="7" xfId="0" applyNumberFormat="1" applyFont="1" applyBorder="1" applyAlignment="1">
      <alignment wrapText="1"/>
    </xf>
    <xf numFmtId="0" fontId="0" fillId="0" borderId="6" xfId="0" applyBorder="1"/>
    <xf numFmtId="196" fontId="22" fillId="0" borderId="7" xfId="0" applyNumberFormat="1" applyFont="1" applyBorder="1" applyAlignment="1">
      <alignment wrapText="1"/>
    </xf>
    <xf numFmtId="164" fontId="9" fillId="0" borderId="2" xfId="0" applyNumberFormat="1" applyFont="1" applyBorder="1" applyAlignment="1">
      <alignment horizontal="right" wrapText="1"/>
    </xf>
    <xf numFmtId="195" fontId="1" fillId="0" borderId="0" xfId="0" applyNumberFormat="1" applyFont="1" applyAlignment="1">
      <alignment horizontal="right" wrapText="1"/>
    </xf>
    <xf numFmtId="0" fontId="9" fillId="0" borderId="2" xfId="0" applyFont="1" applyBorder="1" applyAlignment="1">
      <alignment horizontal="right" wrapText="1"/>
    </xf>
    <xf numFmtId="0" fontId="22" fillId="4" borderId="10" xfId="0" applyFont="1" applyFill="1" applyBorder="1"/>
    <xf numFmtId="0" fontId="24" fillId="0" borderId="0" xfId="0" applyFont="1"/>
    <xf numFmtId="200" fontId="19" fillId="3" borderId="0" xfId="0" applyNumberFormat="1" applyFont="1" applyFill="1"/>
    <xf numFmtId="167" fontId="1" fillId="0" borderId="0" xfId="0" applyNumberFormat="1" applyFont="1" applyAlignment="1">
      <alignment wrapText="1"/>
    </xf>
    <xf numFmtId="0" fontId="24" fillId="0" borderId="0" xfId="0" applyFont="1" applyAlignment="1">
      <alignment vertical="center" wrapText="1"/>
    </xf>
    <xf numFmtId="0" fontId="7" fillId="0" borderId="0" xfId="0" applyFont="1" applyAlignment="1">
      <alignment horizontal="left" wrapText="1"/>
    </xf>
    <xf numFmtId="0" fontId="0" fillId="0" borderId="0" xfId="0"/>
    <xf numFmtId="0" fontId="6" fillId="0" borderId="0" xfId="0" applyFont="1" applyAlignment="1">
      <alignment horizontal="left" wrapText="1"/>
    </xf>
    <xf numFmtId="0" fontId="1" fillId="0" borderId="0" xfId="1">
      <alignment wrapText="1"/>
    </xf>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9" fillId="0" borderId="0" xfId="0" applyFont="1" applyAlignment="1">
      <alignment wrapText="1"/>
    </xf>
    <xf numFmtId="0" fontId="10" fillId="0" borderId="0" xfId="0" applyFont="1" applyAlignment="1">
      <alignment wrapText="1"/>
    </xf>
    <xf numFmtId="0" fontId="9" fillId="0" borderId="6" xfId="0" applyFont="1" applyBorder="1" applyAlignment="1">
      <alignment horizontal="center" wrapText="1"/>
    </xf>
    <xf numFmtId="0" fontId="9" fillId="0" borderId="2" xfId="0" applyFont="1" applyBorder="1" applyAlignment="1">
      <alignment horizontal="center" wrapText="1"/>
    </xf>
    <xf numFmtId="0" fontId="9" fillId="0" borderId="5" xfId="0" applyFont="1" applyBorder="1" applyAlignment="1">
      <alignment wrapText="1"/>
    </xf>
    <xf numFmtId="0" fontId="1" fillId="0" borderId="6" xfId="0" applyFont="1" applyBorder="1" applyAlignment="1">
      <alignment wrapText="1"/>
    </xf>
    <xf numFmtId="0" fontId="22" fillId="0" borderId="8" xfId="0" applyFont="1" applyBorder="1" applyAlignment="1">
      <alignment wrapText="1"/>
    </xf>
    <xf numFmtId="0" fontId="9" fillId="0" borderId="7" xfId="0" applyFont="1" applyBorder="1" applyAlignment="1">
      <alignment wrapText="1"/>
    </xf>
    <xf numFmtId="0" fontId="9" fillId="0" borderId="6" xfId="0" applyFont="1" applyBorder="1" applyAlignment="1">
      <alignment wrapText="1"/>
    </xf>
    <xf numFmtId="0" fontId="8" fillId="0" borderId="0" xfId="0" applyFont="1" applyAlignment="1">
      <alignment wrapText="1"/>
    </xf>
    <xf numFmtId="0" fontId="1" fillId="0" borderId="0" xfId="0" applyFont="1" applyAlignment="1">
      <alignment vertical="top" wrapText="1"/>
    </xf>
    <xf numFmtId="0" fontId="1" fillId="0" borderId="0" xfId="0" applyFont="1" applyAlignment="1">
      <alignment wrapText="1" indent="1"/>
    </xf>
    <xf numFmtId="0" fontId="1" fillId="0" borderId="6" xfId="0" applyFont="1" applyBorder="1" applyAlignment="1">
      <alignment wrapText="1" indent="1"/>
    </xf>
    <xf numFmtId="0" fontId="9" fillId="0" borderId="5" xfId="0" applyFont="1" applyBorder="1" applyAlignment="1">
      <alignment wrapText="1" indent="2"/>
    </xf>
    <xf numFmtId="0" fontId="1" fillId="0" borderId="8" xfId="0" applyFont="1" applyBorder="1" applyAlignment="1">
      <alignment wrapText="1"/>
    </xf>
    <xf numFmtId="0" fontId="22" fillId="0" borderId="7" xfId="0" applyFont="1" applyBorder="1" applyAlignment="1">
      <alignment wrapText="1"/>
    </xf>
    <xf numFmtId="0" fontId="1" fillId="0" borderId="5" xfId="0" applyFont="1" applyBorder="1" applyAlignment="1">
      <alignment wrapText="1"/>
    </xf>
    <xf numFmtId="0" fontId="1" fillId="0" borderId="0" xfId="0" applyFont="1" applyAlignment="1">
      <alignment horizontal="center" vertical="top" wrapText="1"/>
    </xf>
    <xf numFmtId="0" fontId="1" fillId="0" borderId="0" xfId="0" applyFont="1" applyAlignment="1">
      <alignment wrapText="1" indent="2"/>
    </xf>
    <xf numFmtId="0" fontId="1" fillId="0" borderId="6" xfId="0" applyFont="1" applyBorder="1" applyAlignment="1">
      <alignment wrapText="1" indent="2"/>
    </xf>
    <xf numFmtId="0" fontId="9" fillId="0" borderId="2" xfId="0" applyFont="1" applyBorder="1" applyAlignment="1">
      <alignment wrapText="1" indent="4"/>
    </xf>
    <xf numFmtId="0" fontId="22" fillId="0" borderId="5" xfId="0" applyFont="1" applyBorder="1" applyAlignment="1">
      <alignment wrapText="1" indent="6"/>
    </xf>
    <xf numFmtId="0" fontId="1" fillId="0" borderId="5" xfId="0" applyFont="1" applyBorder="1" applyAlignment="1">
      <alignment wrapText="1" indent="6"/>
    </xf>
    <xf numFmtId="0" fontId="1" fillId="0" borderId="0" xfId="0" applyFont="1" applyAlignment="1">
      <alignment horizontal="center" wrapText="1"/>
    </xf>
    <xf numFmtId="0" fontId="9" fillId="0" borderId="5" xfId="0" applyFont="1" applyBorder="1" applyAlignment="1">
      <alignment wrapText="1" indent="4"/>
    </xf>
    <xf numFmtId="0" fontId="9" fillId="0" borderId="8" xfId="0" applyFont="1" applyBorder="1" applyAlignment="1">
      <alignment horizontal="left"/>
    </xf>
    <xf numFmtId="0" fontId="9" fillId="0" borderId="8" xfId="0" applyFont="1" applyBorder="1" applyAlignment="1">
      <alignment wrapText="1"/>
    </xf>
    <xf numFmtId="0" fontId="22" fillId="0" borderId="5" xfId="0" applyFont="1" applyBorder="1" applyAlignment="1">
      <alignment wrapText="1" indent="4"/>
    </xf>
    <xf numFmtId="0" fontId="1" fillId="0" borderId="2" xfId="0" applyFont="1" applyBorder="1" applyAlignment="1">
      <alignment wrapText="1" indent="2"/>
    </xf>
    <xf numFmtId="0" fontId="9" fillId="0" borderId="5" xfId="0" applyFont="1" applyBorder="1" applyAlignment="1">
      <alignment horizontal="left" wrapText="1" indent="1"/>
    </xf>
    <xf numFmtId="0" fontId="9" fillId="0" borderId="5" xfId="0" applyFont="1" applyBorder="1" applyAlignment="1">
      <alignment horizontal="left" wrapText="1" indent="2"/>
    </xf>
    <xf numFmtId="0" fontId="1" fillId="0" borderId="0" xfId="0" applyFont="1" applyAlignment="1">
      <alignment horizontal="left" vertical="top" wrapText="1"/>
    </xf>
    <xf numFmtId="0" fontId="12" fillId="0" borderId="0" xfId="0" applyFont="1" applyAlignment="1">
      <alignment wrapText="1"/>
    </xf>
    <xf numFmtId="0" fontId="1" fillId="0" borderId="0" xfId="0" applyFont="1" applyAlignment="1">
      <alignment horizontal="left" wrapText="1" indent="1"/>
    </xf>
    <xf numFmtId="0" fontId="0" fillId="0" borderId="0" xfId="0" applyAlignment="1">
      <alignment horizontal="left" wrapText="1" indent="1"/>
    </xf>
    <xf numFmtId="0" fontId="13" fillId="0" borderId="5" xfId="0" applyFont="1" applyBorder="1" applyAlignment="1">
      <alignment wrapText="1"/>
    </xf>
    <xf numFmtId="0" fontId="1" fillId="0" borderId="6" xfId="0" applyFont="1" applyBorder="1" applyAlignment="1">
      <alignment horizontal="left" wrapText="1" indent="1"/>
    </xf>
    <xf numFmtId="0" fontId="0" fillId="0" borderId="6" xfId="0" applyBorder="1" applyAlignment="1">
      <alignment horizontal="left" wrapText="1" indent="1"/>
    </xf>
    <xf numFmtId="0" fontId="9" fillId="0" borderId="5" xfId="0" applyFont="1" applyBorder="1" applyAlignment="1">
      <alignment wrapText="1" indent="3"/>
    </xf>
    <xf numFmtId="0" fontId="1" fillId="0" borderId="0" xfId="0" applyFont="1" applyAlignment="1">
      <alignment horizontal="left" wrapText="1" indent="2"/>
    </xf>
    <xf numFmtId="0" fontId="0" fillId="0" borderId="0" xfId="0" applyAlignment="1">
      <alignment horizontal="left" wrapText="1" indent="2"/>
    </xf>
    <xf numFmtId="0" fontId="1" fillId="0" borderId="8" xfId="0" applyFont="1" applyBorder="1" applyAlignment="1">
      <alignment wrapText="1" indent="2"/>
    </xf>
    <xf numFmtId="0" fontId="22" fillId="0" borderId="7" xfId="0" applyFont="1" applyBorder="1" applyAlignment="1">
      <alignment wrapText="1" indent="3"/>
    </xf>
    <xf numFmtId="164" fontId="1" fillId="0" borderId="0" xfId="0" applyNumberFormat="1" applyFont="1" applyAlignment="1">
      <alignment horizontal="left" wrapText="1" indent="2"/>
    </xf>
    <xf numFmtId="0" fontId="22" fillId="0" borderId="7" xfId="0" applyFont="1" applyBorder="1" applyAlignment="1">
      <alignment wrapText="1" indent="4"/>
    </xf>
    <xf numFmtId="0" fontId="10" fillId="0" borderId="0" xfId="0" applyFont="1" applyAlignment="1">
      <alignment horizontal="left" vertical="center" wrapText="1"/>
    </xf>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2</xdr:row>
          <xdr:rowOff>0</xdr:rowOff>
        </xdr:from>
        <xdr:to>
          <xdr:col>11</xdr:col>
          <xdr:colOff>2286000</xdr:colOff>
          <xdr:row>3</xdr:row>
          <xdr:rowOff>85725</xdr:rowOff>
        </xdr:to>
        <xdr:sp macro="" textlink="">
          <xdr:nvSpPr>
            <xdr:cNvPr id="2049" name="btnPDFTopRightHeaders"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Apply PDF Top Right Headers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9</xdr:row>
          <xdr:rowOff>0</xdr:rowOff>
        </xdr:from>
        <xdr:to>
          <xdr:col>11</xdr:col>
          <xdr:colOff>2286000</xdr:colOff>
          <xdr:row>10</xdr:row>
          <xdr:rowOff>85725</xdr:rowOff>
        </xdr:to>
        <xdr:sp macro="" textlink="">
          <xdr:nvSpPr>
            <xdr:cNvPr id="2050" name="btnPDFTopLeftHeaders"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Apply PDF Top Left Headers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14</xdr:row>
          <xdr:rowOff>0</xdr:rowOff>
        </xdr:from>
        <xdr:to>
          <xdr:col>11</xdr:col>
          <xdr:colOff>2286000</xdr:colOff>
          <xdr:row>15</xdr:row>
          <xdr:rowOff>85725</xdr:rowOff>
        </xdr:to>
        <xdr:sp macro="" textlink="">
          <xdr:nvSpPr>
            <xdr:cNvPr id="2051" name="btnPDFBottomMiddleFooters"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Apply PDF Bottom Middle Footers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2</xdr:row>
          <xdr:rowOff>0</xdr:rowOff>
        </xdr:from>
        <xdr:to>
          <xdr:col>14</xdr:col>
          <xdr:colOff>2286000</xdr:colOff>
          <xdr:row>3</xdr:row>
          <xdr:rowOff>85725</xdr:rowOff>
        </xdr:to>
        <xdr:sp macro="" textlink="">
          <xdr:nvSpPr>
            <xdr:cNvPr id="2052" name="btnMasterFormat"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Apply Master Format</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12</xdr:col>
      <xdr:colOff>229743</xdr:colOff>
      <xdr:row>4</xdr:row>
      <xdr:rowOff>0</xdr:rowOff>
    </xdr:from>
    <xdr:to>
      <xdr:col>17</xdr:col>
      <xdr:colOff>0</xdr:colOff>
      <xdr:row>6</xdr:row>
      <xdr:rowOff>112776</xdr:rowOff>
    </xdr:to>
    <xdr:pic>
      <xdr:nvPicPr>
        <xdr:cNvPr id="2" name="Picture 1">
          <a:extLst>
            <a:ext uri="{FF2B5EF4-FFF2-40B4-BE49-F238E27FC236}">
              <a16:creationId xmlns:a16="http://schemas.microsoft.com/office/drawing/2014/main" id="{FF975DEC-11F9-4DCD-86AF-7F0A607C92ED}"/>
            </a:ext>
          </a:extLst>
        </xdr:cNvPr>
        <xdr:cNvPicPr>
          <a:picLocks/>
        </xdr:cNvPicPr>
      </xdr:nvPicPr>
      <xdr:blipFill>
        <a:blip xmlns:r="http://schemas.openxmlformats.org/officeDocument/2006/relationships" r:embed="rId1"/>
        <a:stretch>
          <a:fillRect/>
        </a:stretch>
      </xdr:blipFill>
      <xdr:spPr>
        <a:xfrm>
          <a:off x="10678668" y="190500"/>
          <a:ext cx="2542032" cy="4937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229743</xdr:colOff>
      <xdr:row>4</xdr:row>
      <xdr:rowOff>0</xdr:rowOff>
    </xdr:from>
    <xdr:to>
      <xdr:col>17</xdr:col>
      <xdr:colOff>0</xdr:colOff>
      <xdr:row>6</xdr:row>
      <xdr:rowOff>112776</xdr:rowOff>
    </xdr:to>
    <xdr:pic>
      <xdr:nvPicPr>
        <xdr:cNvPr id="2" name="Picture 1">
          <a:extLst>
            <a:ext uri="{FF2B5EF4-FFF2-40B4-BE49-F238E27FC236}">
              <a16:creationId xmlns:a16="http://schemas.microsoft.com/office/drawing/2014/main" id="{07F7E74B-987D-4836-86E3-9A2D40ABED76}"/>
            </a:ext>
          </a:extLst>
        </xdr:cNvPr>
        <xdr:cNvPicPr>
          <a:picLocks/>
        </xdr:cNvPicPr>
      </xdr:nvPicPr>
      <xdr:blipFill>
        <a:blip xmlns:r="http://schemas.openxmlformats.org/officeDocument/2006/relationships" r:embed="rId1"/>
        <a:stretch>
          <a:fillRect/>
        </a:stretch>
      </xdr:blipFill>
      <xdr:spPr>
        <a:xfrm>
          <a:off x="9621393" y="190500"/>
          <a:ext cx="2542032" cy="4937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220218</xdr:colOff>
      <xdr:row>4</xdr:row>
      <xdr:rowOff>0</xdr:rowOff>
    </xdr:from>
    <xdr:to>
      <xdr:col>19</xdr:col>
      <xdr:colOff>0</xdr:colOff>
      <xdr:row>6</xdr:row>
      <xdr:rowOff>112776</xdr:rowOff>
    </xdr:to>
    <xdr:pic>
      <xdr:nvPicPr>
        <xdr:cNvPr id="2" name="Picture 1">
          <a:extLst>
            <a:ext uri="{FF2B5EF4-FFF2-40B4-BE49-F238E27FC236}">
              <a16:creationId xmlns:a16="http://schemas.microsoft.com/office/drawing/2014/main" id="{2B6E8030-42D8-4633-B282-B7B014548D34}"/>
            </a:ext>
          </a:extLst>
        </xdr:cNvPr>
        <xdr:cNvPicPr>
          <a:picLocks/>
        </xdr:cNvPicPr>
      </xdr:nvPicPr>
      <xdr:blipFill>
        <a:blip xmlns:r="http://schemas.openxmlformats.org/officeDocument/2006/relationships" r:embed="rId1"/>
        <a:stretch>
          <a:fillRect/>
        </a:stretch>
      </xdr:blipFill>
      <xdr:spPr>
        <a:xfrm>
          <a:off x="12355068" y="190500"/>
          <a:ext cx="2542032" cy="4937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229743</xdr:colOff>
      <xdr:row>4</xdr:row>
      <xdr:rowOff>0</xdr:rowOff>
    </xdr:from>
    <xdr:to>
      <xdr:col>11</xdr:col>
      <xdr:colOff>0</xdr:colOff>
      <xdr:row>6</xdr:row>
      <xdr:rowOff>112776</xdr:rowOff>
    </xdr:to>
    <xdr:pic>
      <xdr:nvPicPr>
        <xdr:cNvPr id="2" name="Picture 1">
          <a:extLst>
            <a:ext uri="{FF2B5EF4-FFF2-40B4-BE49-F238E27FC236}">
              <a16:creationId xmlns:a16="http://schemas.microsoft.com/office/drawing/2014/main" id="{8D6B27DB-416B-4937-AA91-0D4480970A8C}"/>
            </a:ext>
          </a:extLst>
        </xdr:cNvPr>
        <xdr:cNvPicPr>
          <a:picLocks/>
        </xdr:cNvPicPr>
      </xdr:nvPicPr>
      <xdr:blipFill>
        <a:blip xmlns:r="http://schemas.openxmlformats.org/officeDocument/2006/relationships" r:embed="rId1"/>
        <a:stretch>
          <a:fillRect/>
        </a:stretch>
      </xdr:blipFill>
      <xdr:spPr>
        <a:xfrm>
          <a:off x="8383143" y="190500"/>
          <a:ext cx="2542032" cy="4937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229743</xdr:colOff>
      <xdr:row>4</xdr:row>
      <xdr:rowOff>0</xdr:rowOff>
    </xdr:from>
    <xdr:to>
      <xdr:col>17</xdr:col>
      <xdr:colOff>0</xdr:colOff>
      <xdr:row>6</xdr:row>
      <xdr:rowOff>112776</xdr:rowOff>
    </xdr:to>
    <xdr:pic>
      <xdr:nvPicPr>
        <xdr:cNvPr id="2" name="Picture 1">
          <a:extLst>
            <a:ext uri="{FF2B5EF4-FFF2-40B4-BE49-F238E27FC236}">
              <a16:creationId xmlns:a16="http://schemas.microsoft.com/office/drawing/2014/main" id="{9925C054-A0E5-43F8-9F3C-2A2842857A80}"/>
            </a:ext>
          </a:extLst>
        </xdr:cNvPr>
        <xdr:cNvPicPr>
          <a:picLocks/>
        </xdr:cNvPicPr>
      </xdr:nvPicPr>
      <xdr:blipFill>
        <a:blip xmlns:r="http://schemas.openxmlformats.org/officeDocument/2006/relationships" r:embed="rId1"/>
        <a:stretch>
          <a:fillRect/>
        </a:stretch>
      </xdr:blipFill>
      <xdr:spPr>
        <a:xfrm>
          <a:off x="9783318" y="190500"/>
          <a:ext cx="2542032" cy="4937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229743</xdr:colOff>
      <xdr:row>4</xdr:row>
      <xdr:rowOff>0</xdr:rowOff>
    </xdr:from>
    <xdr:to>
      <xdr:col>13</xdr:col>
      <xdr:colOff>0</xdr:colOff>
      <xdr:row>6</xdr:row>
      <xdr:rowOff>112776</xdr:rowOff>
    </xdr:to>
    <xdr:pic>
      <xdr:nvPicPr>
        <xdr:cNvPr id="2" name="Picture 1">
          <a:extLst>
            <a:ext uri="{FF2B5EF4-FFF2-40B4-BE49-F238E27FC236}">
              <a16:creationId xmlns:a16="http://schemas.microsoft.com/office/drawing/2014/main" id="{D1D33FBD-997A-403C-9583-75F61DD26537}"/>
            </a:ext>
          </a:extLst>
        </xdr:cNvPr>
        <xdr:cNvPicPr>
          <a:picLocks/>
        </xdr:cNvPicPr>
      </xdr:nvPicPr>
      <xdr:blipFill>
        <a:blip xmlns:r="http://schemas.openxmlformats.org/officeDocument/2006/relationships" r:embed="rId1"/>
        <a:stretch>
          <a:fillRect/>
        </a:stretch>
      </xdr:blipFill>
      <xdr:spPr>
        <a:xfrm>
          <a:off x="8049768" y="190500"/>
          <a:ext cx="2542032" cy="49377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1086993</xdr:colOff>
      <xdr:row>4</xdr:row>
      <xdr:rowOff>0</xdr:rowOff>
    </xdr:from>
    <xdr:to>
      <xdr:col>19</xdr:col>
      <xdr:colOff>0</xdr:colOff>
      <xdr:row>6</xdr:row>
      <xdr:rowOff>112776</xdr:rowOff>
    </xdr:to>
    <xdr:pic>
      <xdr:nvPicPr>
        <xdr:cNvPr id="2" name="Picture 1">
          <a:extLst>
            <a:ext uri="{FF2B5EF4-FFF2-40B4-BE49-F238E27FC236}">
              <a16:creationId xmlns:a16="http://schemas.microsoft.com/office/drawing/2014/main" id="{53F4602C-BDFC-4A35-9589-362BD6E71D91}"/>
            </a:ext>
          </a:extLst>
        </xdr:cNvPr>
        <xdr:cNvPicPr>
          <a:picLocks/>
        </xdr:cNvPicPr>
      </xdr:nvPicPr>
      <xdr:blipFill>
        <a:blip xmlns:r="http://schemas.openxmlformats.org/officeDocument/2006/relationships" r:embed="rId1"/>
        <a:stretch>
          <a:fillRect/>
        </a:stretch>
      </xdr:blipFill>
      <xdr:spPr>
        <a:xfrm>
          <a:off x="13402818" y="190500"/>
          <a:ext cx="2542032" cy="49377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8</xdr:col>
      <xdr:colOff>229743</xdr:colOff>
      <xdr:row>4</xdr:row>
      <xdr:rowOff>0</xdr:rowOff>
    </xdr:from>
    <xdr:to>
      <xdr:col>13</xdr:col>
      <xdr:colOff>0</xdr:colOff>
      <xdr:row>6</xdr:row>
      <xdr:rowOff>112776</xdr:rowOff>
    </xdr:to>
    <xdr:pic>
      <xdr:nvPicPr>
        <xdr:cNvPr id="2" name="Picture 1">
          <a:extLst>
            <a:ext uri="{FF2B5EF4-FFF2-40B4-BE49-F238E27FC236}">
              <a16:creationId xmlns:a16="http://schemas.microsoft.com/office/drawing/2014/main" id="{AD35DF9C-288E-4AAD-BE6C-23B04E0114C5}"/>
            </a:ext>
          </a:extLst>
        </xdr:cNvPr>
        <xdr:cNvPicPr>
          <a:picLocks/>
        </xdr:cNvPicPr>
      </xdr:nvPicPr>
      <xdr:blipFill>
        <a:blip xmlns:r="http://schemas.openxmlformats.org/officeDocument/2006/relationships" r:embed="rId1"/>
        <a:stretch>
          <a:fillRect/>
        </a:stretch>
      </xdr:blipFill>
      <xdr:spPr>
        <a:xfrm>
          <a:off x="8468868" y="190500"/>
          <a:ext cx="2542032" cy="49377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30</xdr:col>
      <xdr:colOff>86868</xdr:colOff>
      <xdr:row>4</xdr:row>
      <xdr:rowOff>0</xdr:rowOff>
    </xdr:from>
    <xdr:to>
      <xdr:col>35</xdr:col>
      <xdr:colOff>0</xdr:colOff>
      <xdr:row>6</xdr:row>
      <xdr:rowOff>112776</xdr:rowOff>
    </xdr:to>
    <xdr:pic>
      <xdr:nvPicPr>
        <xdr:cNvPr id="2" name="Picture 1">
          <a:extLst>
            <a:ext uri="{FF2B5EF4-FFF2-40B4-BE49-F238E27FC236}">
              <a16:creationId xmlns:a16="http://schemas.microsoft.com/office/drawing/2014/main" id="{50EFE23D-D7F5-4B8D-8CFB-95E94AC6A489}"/>
            </a:ext>
          </a:extLst>
        </xdr:cNvPr>
        <xdr:cNvPicPr>
          <a:picLocks/>
        </xdr:cNvPicPr>
      </xdr:nvPicPr>
      <xdr:blipFill>
        <a:blip xmlns:r="http://schemas.openxmlformats.org/officeDocument/2006/relationships" r:embed="rId1"/>
        <a:stretch>
          <a:fillRect/>
        </a:stretch>
      </xdr:blipFill>
      <xdr:spPr>
        <a:xfrm>
          <a:off x="17250918" y="190500"/>
          <a:ext cx="2542032" cy="493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8</xdr:col>
      <xdr:colOff>754380</xdr:colOff>
      <xdr:row>1</xdr:row>
      <xdr:rowOff>1161288</xdr:rowOff>
    </xdr:to>
    <xdr:pic>
      <xdr:nvPicPr>
        <xdr:cNvPr id="2" name="Fannie Mae Logo.png" descr="Fannie Mae Logo.png">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a:stretch>
          <a:fillRect/>
        </a:stretch>
      </xdr:blipFill>
      <xdr:spPr>
        <a:xfrm>
          <a:off x="723900" y="190500"/>
          <a:ext cx="6126480" cy="1161288"/>
        </a:xfrm>
        <a:prstGeom prst="rect">
          <a:avLst/>
        </a:prstGeom>
      </xdr:spPr>
    </xdr:pic>
    <xdr:clientData/>
  </xdr:twoCellAnchor>
  <xdr:oneCellAnchor>
    <xdr:from>
      <xdr:col>2</xdr:col>
      <xdr:colOff>50000</xdr:colOff>
      <xdr:row>23</xdr:row>
      <xdr:rowOff>-3374652</xdr:rowOff>
    </xdr:from>
    <xdr:ext cx="5286742" cy="3324652"/>
    <xdr:pic>
      <xdr:nvPicPr>
        <xdr:cNvPr id="3" name="Single-Family Home.png" descr="Single-Family Home.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0"/>
          <a:ext cx="5286742" cy="3324652"/>
        </a:xfrm>
        <a:prstGeom prst="rect">
          <a:avLst/>
        </a:prstGeom>
      </xdr:spPr>
    </xdr:pic>
    <xdr:clientData/>
  </xdr:oneCellAnchor>
  <xdr:oneCellAnchor>
    <xdr:from>
      <xdr:col>7</xdr:col>
      <xdr:colOff>688175</xdr:colOff>
      <xdr:row>5</xdr:row>
      <xdr:rowOff>508496</xdr:rowOff>
    </xdr:from>
    <xdr:ext cx="4959872" cy="3327704"/>
    <xdr:pic>
      <xdr:nvPicPr>
        <xdr:cNvPr id="4" name="Multi-Family Home.png" descr="Multi-Family Home.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888825" y="2823071"/>
          <a:ext cx="4959872" cy="332770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172593</xdr:colOff>
      <xdr:row>4</xdr:row>
      <xdr:rowOff>0</xdr:rowOff>
    </xdr:from>
    <xdr:to>
      <xdr:col>7</xdr:col>
      <xdr:colOff>0</xdr:colOff>
      <xdr:row>6</xdr:row>
      <xdr:rowOff>112776</xdr:rowOff>
    </xdr:to>
    <xdr:pic>
      <xdr:nvPicPr>
        <xdr:cNvPr id="3" name="Picture 2">
          <a:extLst>
            <a:ext uri="{FF2B5EF4-FFF2-40B4-BE49-F238E27FC236}">
              <a16:creationId xmlns:a16="http://schemas.microsoft.com/office/drawing/2014/main" id="{33AFE08B-A023-9605-4E1B-F6B9678FA39A}"/>
            </a:ext>
          </a:extLst>
        </xdr:cNvPr>
        <xdr:cNvPicPr>
          <a:picLocks/>
        </xdr:cNvPicPr>
      </xdr:nvPicPr>
      <xdr:blipFill>
        <a:blip xmlns:r="http://schemas.openxmlformats.org/officeDocument/2006/relationships" r:embed="rId1"/>
        <a:stretch>
          <a:fillRect/>
        </a:stretch>
      </xdr:blipFill>
      <xdr:spPr>
        <a:xfrm>
          <a:off x="9059418" y="190500"/>
          <a:ext cx="2542032" cy="4937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201168</xdr:colOff>
      <xdr:row>4</xdr:row>
      <xdr:rowOff>0</xdr:rowOff>
    </xdr:from>
    <xdr:to>
      <xdr:col>19</xdr:col>
      <xdr:colOff>0</xdr:colOff>
      <xdr:row>6</xdr:row>
      <xdr:rowOff>112776</xdr:rowOff>
    </xdr:to>
    <xdr:pic>
      <xdr:nvPicPr>
        <xdr:cNvPr id="2" name="Picture 1">
          <a:extLst>
            <a:ext uri="{FF2B5EF4-FFF2-40B4-BE49-F238E27FC236}">
              <a16:creationId xmlns:a16="http://schemas.microsoft.com/office/drawing/2014/main" id="{CE6B38A6-1DD6-49A8-8872-9DAF54C76D61}"/>
            </a:ext>
          </a:extLst>
        </xdr:cNvPr>
        <xdr:cNvPicPr>
          <a:picLocks/>
        </xdr:cNvPicPr>
      </xdr:nvPicPr>
      <xdr:blipFill>
        <a:blip xmlns:r="http://schemas.openxmlformats.org/officeDocument/2006/relationships" r:embed="rId1"/>
        <a:stretch>
          <a:fillRect/>
        </a:stretch>
      </xdr:blipFill>
      <xdr:spPr>
        <a:xfrm>
          <a:off x="7335393" y="190500"/>
          <a:ext cx="2542032" cy="4937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229743</xdr:colOff>
      <xdr:row>4</xdr:row>
      <xdr:rowOff>0</xdr:rowOff>
    </xdr:from>
    <xdr:to>
      <xdr:col>17</xdr:col>
      <xdr:colOff>0</xdr:colOff>
      <xdr:row>6</xdr:row>
      <xdr:rowOff>112776</xdr:rowOff>
    </xdr:to>
    <xdr:pic>
      <xdr:nvPicPr>
        <xdr:cNvPr id="2" name="Picture 1">
          <a:extLst>
            <a:ext uri="{FF2B5EF4-FFF2-40B4-BE49-F238E27FC236}">
              <a16:creationId xmlns:a16="http://schemas.microsoft.com/office/drawing/2014/main" id="{3B14F763-A099-42A2-9872-ED8A4DCA3F3E}"/>
            </a:ext>
          </a:extLst>
        </xdr:cNvPr>
        <xdr:cNvPicPr>
          <a:picLocks/>
        </xdr:cNvPicPr>
      </xdr:nvPicPr>
      <xdr:blipFill>
        <a:blip xmlns:r="http://schemas.openxmlformats.org/officeDocument/2006/relationships" r:embed="rId1"/>
        <a:stretch>
          <a:fillRect/>
        </a:stretch>
      </xdr:blipFill>
      <xdr:spPr>
        <a:xfrm>
          <a:off x="8706993" y="190500"/>
          <a:ext cx="2542032" cy="4937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229743</xdr:colOff>
      <xdr:row>4</xdr:row>
      <xdr:rowOff>0</xdr:rowOff>
    </xdr:from>
    <xdr:to>
      <xdr:col>17</xdr:col>
      <xdr:colOff>0</xdr:colOff>
      <xdr:row>6</xdr:row>
      <xdr:rowOff>112776</xdr:rowOff>
    </xdr:to>
    <xdr:pic>
      <xdr:nvPicPr>
        <xdr:cNvPr id="2" name="Picture 1">
          <a:extLst>
            <a:ext uri="{FF2B5EF4-FFF2-40B4-BE49-F238E27FC236}">
              <a16:creationId xmlns:a16="http://schemas.microsoft.com/office/drawing/2014/main" id="{14E0FFBA-CABE-45E0-821C-2DBC7E9524A0}"/>
            </a:ext>
          </a:extLst>
        </xdr:cNvPr>
        <xdr:cNvPicPr>
          <a:picLocks/>
        </xdr:cNvPicPr>
      </xdr:nvPicPr>
      <xdr:blipFill>
        <a:blip xmlns:r="http://schemas.openxmlformats.org/officeDocument/2006/relationships" r:embed="rId1"/>
        <a:stretch>
          <a:fillRect/>
        </a:stretch>
      </xdr:blipFill>
      <xdr:spPr>
        <a:xfrm>
          <a:off x="8640318" y="190500"/>
          <a:ext cx="2542032" cy="4937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229743</xdr:colOff>
      <xdr:row>4</xdr:row>
      <xdr:rowOff>0</xdr:rowOff>
    </xdr:from>
    <xdr:to>
      <xdr:col>23</xdr:col>
      <xdr:colOff>0</xdr:colOff>
      <xdr:row>6</xdr:row>
      <xdr:rowOff>112776</xdr:rowOff>
    </xdr:to>
    <xdr:pic>
      <xdr:nvPicPr>
        <xdr:cNvPr id="2" name="Picture 1">
          <a:extLst>
            <a:ext uri="{FF2B5EF4-FFF2-40B4-BE49-F238E27FC236}">
              <a16:creationId xmlns:a16="http://schemas.microsoft.com/office/drawing/2014/main" id="{DA7847B4-C737-47B7-BBC6-669582FB4D87}"/>
            </a:ext>
          </a:extLst>
        </xdr:cNvPr>
        <xdr:cNvPicPr>
          <a:picLocks/>
        </xdr:cNvPicPr>
      </xdr:nvPicPr>
      <xdr:blipFill>
        <a:blip xmlns:r="http://schemas.openxmlformats.org/officeDocument/2006/relationships" r:embed="rId1"/>
        <a:stretch>
          <a:fillRect/>
        </a:stretch>
      </xdr:blipFill>
      <xdr:spPr>
        <a:xfrm>
          <a:off x="11412093" y="190500"/>
          <a:ext cx="2542032" cy="4937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229743</xdr:colOff>
      <xdr:row>4</xdr:row>
      <xdr:rowOff>0</xdr:rowOff>
    </xdr:from>
    <xdr:to>
      <xdr:col>17</xdr:col>
      <xdr:colOff>0</xdr:colOff>
      <xdr:row>6</xdr:row>
      <xdr:rowOff>112776</xdr:rowOff>
    </xdr:to>
    <xdr:pic>
      <xdr:nvPicPr>
        <xdr:cNvPr id="2" name="Picture 1">
          <a:extLst>
            <a:ext uri="{FF2B5EF4-FFF2-40B4-BE49-F238E27FC236}">
              <a16:creationId xmlns:a16="http://schemas.microsoft.com/office/drawing/2014/main" id="{38E6D16D-C131-47EB-ACCE-6BDAC6C2A1D9}"/>
            </a:ext>
          </a:extLst>
        </xdr:cNvPr>
        <xdr:cNvPicPr>
          <a:picLocks/>
        </xdr:cNvPicPr>
      </xdr:nvPicPr>
      <xdr:blipFill>
        <a:blip xmlns:r="http://schemas.openxmlformats.org/officeDocument/2006/relationships" r:embed="rId1"/>
        <a:stretch>
          <a:fillRect/>
        </a:stretch>
      </xdr:blipFill>
      <xdr:spPr>
        <a:xfrm>
          <a:off x="9097518" y="190500"/>
          <a:ext cx="2542032" cy="4937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229743</xdr:colOff>
      <xdr:row>4</xdr:row>
      <xdr:rowOff>0</xdr:rowOff>
    </xdr:from>
    <xdr:to>
      <xdr:col>17</xdr:col>
      <xdr:colOff>0</xdr:colOff>
      <xdr:row>6</xdr:row>
      <xdr:rowOff>112776</xdr:rowOff>
    </xdr:to>
    <xdr:pic>
      <xdr:nvPicPr>
        <xdr:cNvPr id="2" name="Picture 1">
          <a:extLst>
            <a:ext uri="{FF2B5EF4-FFF2-40B4-BE49-F238E27FC236}">
              <a16:creationId xmlns:a16="http://schemas.microsoft.com/office/drawing/2014/main" id="{E7197C32-3366-4E2C-95CD-ECE68DA28204}"/>
            </a:ext>
          </a:extLst>
        </xdr:cNvPr>
        <xdr:cNvPicPr>
          <a:picLocks/>
        </xdr:cNvPicPr>
      </xdr:nvPicPr>
      <xdr:blipFill>
        <a:blip xmlns:r="http://schemas.openxmlformats.org/officeDocument/2006/relationships" r:embed="rId1"/>
        <a:stretch>
          <a:fillRect/>
        </a:stretch>
      </xdr:blipFill>
      <xdr:spPr>
        <a:xfrm>
          <a:off x="9649968" y="190500"/>
          <a:ext cx="2542032" cy="4937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8000"/>
    <pageSetUpPr fitToPage="1"/>
  </sheetPr>
  <dimension ref="C1:O50"/>
  <sheetViews>
    <sheetView showGridLines="0" showRuler="0" workbookViewId="0"/>
  </sheetViews>
  <sheetFormatPr defaultColWidth="13.7109375" defaultRowHeight="12.75" x14ac:dyDescent="0.2"/>
  <cols>
    <col min="1" max="2" width="1.7109375" customWidth="1"/>
    <col min="3" max="3" width="24.7109375" customWidth="1"/>
    <col min="4" max="4" width="50.7109375" customWidth="1"/>
    <col min="5" max="8" width="1.7109375" customWidth="1"/>
    <col min="9" max="9" width="48.28515625" customWidth="1"/>
    <col min="10" max="11" width="1.7109375" customWidth="1"/>
    <col min="12" max="12" width="40.7109375" customWidth="1"/>
    <col min="13" max="14" width="2.7109375" customWidth="1"/>
    <col min="15" max="15" width="40.7109375" customWidth="1"/>
  </cols>
  <sheetData>
    <row r="1" spans="3:15" ht="15" customHeight="1" x14ac:dyDescent="0.2"/>
    <row r="2" spans="3:15" ht="15" customHeight="1" x14ac:dyDescent="0.35">
      <c r="C2" s="110" t="s">
        <v>370</v>
      </c>
      <c r="D2" s="109"/>
      <c r="I2" s="115" t="s">
        <v>385</v>
      </c>
      <c r="L2" s="114" t="s">
        <v>388</v>
      </c>
      <c r="O2" s="114" t="s">
        <v>389</v>
      </c>
    </row>
    <row r="3" spans="3:15" ht="15" customHeight="1" x14ac:dyDescent="0.2">
      <c r="C3" s="137" t="s">
        <v>399</v>
      </c>
      <c r="D3" s="111" t="s">
        <v>398</v>
      </c>
      <c r="I3" s="116" t="str">
        <f>D9</f>
        <v>CONFIDENTIAL-RESTRICTED</v>
      </c>
    </row>
    <row r="4" spans="3:15" ht="15" customHeight="1" thickBot="1" x14ac:dyDescent="0.25">
      <c r="C4" t="s">
        <v>371</v>
      </c>
      <c r="D4" s="111"/>
      <c r="I4" s="116" t="str">
        <f>D6&amp;" - "&amp;D3&amp;" "&amp;C3</f>
        <v>Financial Supplement - Approval Draft</v>
      </c>
    </row>
    <row r="5" spans="3:15" ht="15" customHeight="1" thickBot="1" x14ac:dyDescent="0.25">
      <c r="C5" t="s">
        <v>372</v>
      </c>
      <c r="D5" s="111"/>
      <c r="I5" s="116" t="str">
        <f>C7 &amp; " " &amp; TEXT(D7, "mmmm d, yyyy")</f>
        <v>Distribution Date: October 27, 2025</v>
      </c>
      <c r="O5" s="136" t="s">
        <v>397</v>
      </c>
    </row>
    <row r="6" spans="3:15" ht="15" customHeight="1" x14ac:dyDescent="0.2">
      <c r="C6" t="s">
        <v>373</v>
      </c>
      <c r="D6" s="111" t="s">
        <v>400</v>
      </c>
      <c r="I6" s="116"/>
    </row>
    <row r="7" spans="3:15" ht="15" customHeight="1" x14ac:dyDescent="0.2">
      <c r="C7" t="s">
        <v>374</v>
      </c>
      <c r="D7" s="138">
        <v>45957</v>
      </c>
      <c r="I7" s="116"/>
    </row>
    <row r="8" spans="3:15" ht="15" customHeight="1" x14ac:dyDescent="0.2">
      <c r="C8" t="s">
        <v>375</v>
      </c>
      <c r="D8" s="112"/>
      <c r="I8" s="116"/>
    </row>
    <row r="9" spans="3:15" ht="15" customHeight="1" x14ac:dyDescent="0.35">
      <c r="C9" t="s">
        <v>376</v>
      </c>
      <c r="D9" s="111" t="s">
        <v>382</v>
      </c>
      <c r="I9" s="115" t="s">
        <v>386</v>
      </c>
    </row>
    <row r="10" spans="3:15" ht="15" customHeight="1" x14ac:dyDescent="0.2">
      <c r="C10" t="s">
        <v>377</v>
      </c>
      <c r="D10" s="111" t="s">
        <v>383</v>
      </c>
      <c r="I10" s="116" t="str">
        <f>D10</f>
        <v>Confidential Commercial Information</v>
      </c>
    </row>
    <row r="11" spans="3:15" ht="15" customHeight="1" x14ac:dyDescent="0.2">
      <c r="C11" t="s">
        <v>378</v>
      </c>
      <c r="D11" s="111" t="s">
        <v>384</v>
      </c>
      <c r="I11" s="116" t="str">
        <f>D11</f>
        <v>Confidential Treatment and FOIA Exemption Requested</v>
      </c>
    </row>
    <row r="12" spans="3:15" ht="15" customHeight="1" x14ac:dyDescent="0.2">
      <c r="C12" t="s">
        <v>379</v>
      </c>
      <c r="D12" s="111" t="str">
        <f>D10</f>
        <v>Confidential Commercial Information</v>
      </c>
      <c r="I12" s="116"/>
    </row>
    <row r="13" spans="3:15" ht="15" customHeight="1" x14ac:dyDescent="0.2">
      <c r="C13" t="s">
        <v>380</v>
      </c>
      <c r="D13" s="111" t="str">
        <f>D11</f>
        <v>Confidential Treatment and FOIA Exemption Requested</v>
      </c>
      <c r="I13" s="116"/>
    </row>
    <row r="14" spans="3:15" ht="15" customHeight="1" x14ac:dyDescent="0.35">
      <c r="C14" t="s">
        <v>381</v>
      </c>
      <c r="D14" s="113"/>
      <c r="I14" s="115" t="s">
        <v>387</v>
      </c>
    </row>
    <row r="15" spans="3:15" ht="15" customHeight="1" x14ac:dyDescent="0.2">
      <c r="I15" s="116" t="str">
        <f>D12</f>
        <v>Confidential Commercial Information</v>
      </c>
    </row>
    <row r="16" spans="3:15" ht="15" customHeight="1" x14ac:dyDescent="0.2">
      <c r="I16" s="116" t="str">
        <f>D13</f>
        <v>Confidential Treatment and FOIA Exemption Requested</v>
      </c>
    </row>
    <row r="17" spans="9:9" ht="15" customHeight="1" x14ac:dyDescent="0.2">
      <c r="I17" s="116"/>
    </row>
    <row r="18" spans="9:9" ht="15" customHeight="1" x14ac:dyDescent="0.2">
      <c r="I18" s="116"/>
    </row>
    <row r="19" spans="9:9" ht="15" customHeight="1" x14ac:dyDescent="0.2">
      <c r="I19" s="116"/>
    </row>
    <row r="20" spans="9:9" ht="15" customHeight="1" x14ac:dyDescent="0.2">
      <c r="I20" s="116"/>
    </row>
    <row r="21" spans="9:9" ht="15" customHeight="1" x14ac:dyDescent="0.2"/>
    <row r="22" spans="9:9" ht="15" customHeight="1" x14ac:dyDescent="0.2"/>
    <row r="23" spans="9:9" ht="15" customHeight="1" x14ac:dyDescent="0.2"/>
    <row r="24" spans="9:9" ht="15" customHeight="1" x14ac:dyDescent="0.2"/>
    <row r="25" spans="9:9" ht="15" customHeight="1" x14ac:dyDescent="0.2"/>
    <row r="26" spans="9:9" ht="15" customHeight="1" x14ac:dyDescent="0.2"/>
    <row r="27" spans="9:9" ht="15" customHeight="1" x14ac:dyDescent="0.2"/>
    <row r="28" spans="9:9" ht="15" customHeight="1" x14ac:dyDescent="0.2"/>
    <row r="29" spans="9:9" ht="15" customHeight="1" x14ac:dyDescent="0.2"/>
    <row r="30" spans="9:9" ht="15" customHeight="1" x14ac:dyDescent="0.2"/>
    <row r="31" spans="9:9" ht="15" customHeight="1" x14ac:dyDescent="0.2"/>
    <row r="32" spans="9: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pageSetup scale="55" orientation="landscape" r:id="rId1"/>
  <headerFooter>
    <oddFooter>&amp;L_x000D_&amp;1#&amp;"Calibri"&amp;10&amp;K000000 Fannie Mae Confidential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tnPDFTopRightHeaders">
              <controlPr defaultSize="0" print="0" autoFill="0" autoPict="0" macro="[0]!ApplyTopRightHeaders">
                <anchor moveWithCells="1" sizeWithCells="1">
                  <from>
                    <xdr:col>11</xdr:col>
                    <xdr:colOff>0</xdr:colOff>
                    <xdr:row>2</xdr:row>
                    <xdr:rowOff>0</xdr:rowOff>
                  </from>
                  <to>
                    <xdr:col>11</xdr:col>
                    <xdr:colOff>2286000</xdr:colOff>
                    <xdr:row>3</xdr:row>
                    <xdr:rowOff>85725</xdr:rowOff>
                  </to>
                </anchor>
              </controlPr>
            </control>
          </mc:Choice>
        </mc:AlternateContent>
        <mc:AlternateContent xmlns:mc="http://schemas.openxmlformats.org/markup-compatibility/2006">
          <mc:Choice Requires="x14">
            <control shapeId="2050" r:id="rId5" name="btnPDFTopLeftHeaders">
              <controlPr defaultSize="0" print="0" autoFill="0" autoPict="0" macro="[0]!ApplyTopLeftHeaders">
                <anchor moveWithCells="1" sizeWithCells="1">
                  <from>
                    <xdr:col>11</xdr:col>
                    <xdr:colOff>0</xdr:colOff>
                    <xdr:row>9</xdr:row>
                    <xdr:rowOff>0</xdr:rowOff>
                  </from>
                  <to>
                    <xdr:col>11</xdr:col>
                    <xdr:colOff>2286000</xdr:colOff>
                    <xdr:row>10</xdr:row>
                    <xdr:rowOff>85725</xdr:rowOff>
                  </to>
                </anchor>
              </controlPr>
            </control>
          </mc:Choice>
        </mc:AlternateContent>
        <mc:AlternateContent xmlns:mc="http://schemas.openxmlformats.org/markup-compatibility/2006">
          <mc:Choice Requires="x14">
            <control shapeId="2051" r:id="rId6" name="btnPDFBottomMiddleFooters">
              <controlPr defaultSize="0" print="0" autoFill="0" autoPict="0" macro="[0]!ApplyBottomMiddleFooters">
                <anchor moveWithCells="1" sizeWithCells="1">
                  <from>
                    <xdr:col>11</xdr:col>
                    <xdr:colOff>0</xdr:colOff>
                    <xdr:row>14</xdr:row>
                    <xdr:rowOff>0</xdr:rowOff>
                  </from>
                  <to>
                    <xdr:col>11</xdr:col>
                    <xdr:colOff>2286000</xdr:colOff>
                    <xdr:row>15</xdr:row>
                    <xdr:rowOff>85725</xdr:rowOff>
                  </to>
                </anchor>
              </controlPr>
            </control>
          </mc:Choice>
        </mc:AlternateContent>
        <mc:AlternateContent xmlns:mc="http://schemas.openxmlformats.org/markup-compatibility/2006">
          <mc:Choice Requires="x14">
            <control shapeId="2052" r:id="rId7" name="btnMasterFormat">
              <controlPr defaultSize="0" print="0" autoFill="0" autoPict="0" macro="[0]!FormatAllPages">
                <anchor moveWithCells="1" sizeWithCells="1">
                  <from>
                    <xdr:col>14</xdr:col>
                    <xdr:colOff>0</xdr:colOff>
                    <xdr:row>2</xdr:row>
                    <xdr:rowOff>0</xdr:rowOff>
                  </from>
                  <to>
                    <xdr:col>14</xdr:col>
                    <xdr:colOff>2286000</xdr:colOff>
                    <xdr:row>3</xdr:row>
                    <xdr:rowOff>85725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4DCF8"/>
  </sheetPr>
  <dimension ref="B1:Q58"/>
  <sheetViews>
    <sheetView showGridLines="0" showRuler="0" workbookViewId="0">
      <selection activeCell="E44" sqref="E44"/>
    </sheetView>
  </sheetViews>
  <sheetFormatPr defaultColWidth="13.7109375" defaultRowHeight="12.75" x14ac:dyDescent="0.2"/>
  <cols>
    <col min="1" max="2" width="5.42578125" customWidth="1"/>
    <col min="3" max="3" width="89.42578125"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4" max="14" width="0.42578125" customWidth="1"/>
    <col min="15" max="15" width="13.5703125" customWidth="1"/>
    <col min="16" max="16" width="0.42578125" customWidth="1"/>
    <col min="17" max="17" width="13.5703125" customWidth="1"/>
  </cols>
  <sheetData>
    <row r="1" spans="2:17" x14ac:dyDescent="0.2">
      <c r="Q1" s="116"/>
    </row>
    <row r="2" spans="2:17" ht="15" customHeight="1" x14ac:dyDescent="0.2">
      <c r="Q2" s="116"/>
    </row>
    <row r="3" spans="2:17" x14ac:dyDescent="0.2">
      <c r="Q3" s="116"/>
    </row>
    <row r="4" spans="2:17" ht="15" customHeight="1" x14ac:dyDescent="0.2">
      <c r="B4" s="148" t="s">
        <v>16</v>
      </c>
      <c r="C4" s="142"/>
    </row>
    <row r="5" spans="2:17" ht="15" customHeight="1" x14ac:dyDescent="0.2">
      <c r="B5" s="148" t="s">
        <v>182</v>
      </c>
      <c r="C5" s="142"/>
    </row>
    <row r="6" spans="2:17" ht="15" customHeight="1" x14ac:dyDescent="0.2">
      <c r="B6" s="4"/>
    </row>
    <row r="7" spans="2:17" ht="15" customHeight="1" x14ac:dyDescent="0.2"/>
    <row r="8" spans="2:17" ht="15" customHeight="1" x14ac:dyDescent="0.2">
      <c r="B8" s="152"/>
      <c r="C8" s="152"/>
      <c r="D8" s="7"/>
      <c r="E8" s="7"/>
      <c r="F8" s="7"/>
      <c r="G8" s="7"/>
      <c r="H8" s="7"/>
      <c r="I8" s="7"/>
      <c r="J8" s="7"/>
      <c r="K8" s="7"/>
      <c r="L8" s="7"/>
      <c r="M8" s="7"/>
      <c r="N8" s="7"/>
      <c r="O8" s="7"/>
      <c r="P8" s="7"/>
      <c r="Q8" s="7"/>
    </row>
    <row r="9" spans="2:17" ht="15" customHeight="1" x14ac:dyDescent="0.2">
      <c r="E9" s="150" t="s">
        <v>19</v>
      </c>
      <c r="F9" s="142"/>
      <c r="G9" s="142"/>
      <c r="H9" s="142"/>
      <c r="I9" s="142"/>
      <c r="J9" s="142"/>
      <c r="K9" s="142"/>
      <c r="L9" s="142"/>
      <c r="M9" s="142"/>
      <c r="N9" s="142"/>
      <c r="O9" s="142"/>
      <c r="P9" s="142"/>
      <c r="Q9" s="142"/>
    </row>
    <row r="10" spans="2:17" ht="15" customHeight="1" x14ac:dyDescent="0.2">
      <c r="E10" s="7"/>
      <c r="F10" s="7"/>
      <c r="G10" s="7"/>
      <c r="H10" s="7"/>
      <c r="I10" s="7"/>
      <c r="J10" s="7"/>
      <c r="K10" s="7"/>
      <c r="L10" s="7"/>
      <c r="M10" s="7"/>
      <c r="N10" s="7"/>
      <c r="O10" s="151" t="s">
        <v>20</v>
      </c>
      <c r="P10" s="151"/>
      <c r="Q10" s="151"/>
    </row>
    <row r="11" spans="2:17" ht="15" customHeight="1" x14ac:dyDescent="0.2">
      <c r="B11" s="149" t="s">
        <v>183</v>
      </c>
      <c r="C11" s="142"/>
      <c r="E11" s="8" t="s">
        <v>22</v>
      </c>
      <c r="G11" s="8" t="s">
        <v>23</v>
      </c>
      <c r="I11" s="8" t="s">
        <v>24</v>
      </c>
      <c r="K11" s="8" t="s">
        <v>25</v>
      </c>
      <c r="M11" s="8" t="s">
        <v>26</v>
      </c>
      <c r="O11" s="9" t="s">
        <v>23</v>
      </c>
      <c r="P11" s="29"/>
      <c r="Q11" s="9" t="s">
        <v>26</v>
      </c>
    </row>
    <row r="12" spans="2:17" ht="15" customHeight="1" x14ac:dyDescent="0.2">
      <c r="B12" s="144" t="s">
        <v>27</v>
      </c>
      <c r="C12" s="142"/>
      <c r="E12" s="63">
        <v>5992000000</v>
      </c>
      <c r="G12" s="63">
        <v>5992000000</v>
      </c>
      <c r="I12" s="63">
        <v>5866000000</v>
      </c>
      <c r="K12" s="63">
        <v>6029000000</v>
      </c>
      <c r="M12" s="63">
        <v>6131000000</v>
      </c>
      <c r="O12" s="63">
        <v>0</v>
      </c>
      <c r="Q12" s="63">
        <v>-139000000</v>
      </c>
    </row>
    <row r="13" spans="2:17" ht="15" customHeight="1" x14ac:dyDescent="0.2">
      <c r="B13" s="153" t="s">
        <v>28</v>
      </c>
      <c r="C13" s="142"/>
      <c r="E13" s="33">
        <v>104000000</v>
      </c>
      <c r="G13" s="33">
        <v>69000000</v>
      </c>
      <c r="I13" s="33">
        <v>65000000</v>
      </c>
      <c r="K13" s="33">
        <v>91000000</v>
      </c>
      <c r="M13" s="33">
        <v>48000000</v>
      </c>
      <c r="O13" s="33">
        <v>35000000</v>
      </c>
      <c r="Q13" s="33">
        <v>56000000</v>
      </c>
    </row>
    <row r="14" spans="2:17" ht="15" customHeight="1" x14ac:dyDescent="0.2">
      <c r="B14" s="177" t="s">
        <v>29</v>
      </c>
      <c r="C14" s="177"/>
      <c r="E14" s="35">
        <v>6096000000</v>
      </c>
      <c r="G14" s="35">
        <v>6061000000</v>
      </c>
      <c r="I14" s="35">
        <v>5931000000</v>
      </c>
      <c r="K14" s="35">
        <v>6120000000</v>
      </c>
      <c r="M14" s="35">
        <v>6179000000</v>
      </c>
      <c r="O14" s="35">
        <v>35000000</v>
      </c>
      <c r="Q14" s="35">
        <v>-83000000</v>
      </c>
    </row>
    <row r="15" spans="2:17" ht="15" customHeight="1" x14ac:dyDescent="0.2">
      <c r="B15" s="144" t="s">
        <v>30</v>
      </c>
      <c r="C15" s="142"/>
      <c r="E15" s="32">
        <v>-269000000</v>
      </c>
      <c r="G15" s="32">
        <v>-737000000</v>
      </c>
      <c r="I15" s="32">
        <v>-24000000</v>
      </c>
      <c r="K15" s="32">
        <v>-396000000</v>
      </c>
      <c r="M15" s="32">
        <v>451000000</v>
      </c>
      <c r="O15" s="32">
        <v>468000000</v>
      </c>
      <c r="Q15" s="32">
        <v>-720000000</v>
      </c>
    </row>
    <row r="16" spans="2:17" ht="15" customHeight="1" x14ac:dyDescent="0.2">
      <c r="B16" s="144" t="s">
        <v>31</v>
      </c>
      <c r="C16" s="142"/>
      <c r="E16" s="32">
        <v>-22000000</v>
      </c>
      <c r="G16" s="32">
        <v>197000000</v>
      </c>
      <c r="I16" s="32">
        <v>82000000</v>
      </c>
      <c r="K16" s="32">
        <v>815000000</v>
      </c>
      <c r="M16" s="32">
        <v>-8000000</v>
      </c>
      <c r="O16" s="32">
        <v>-219000000</v>
      </c>
      <c r="Q16" s="32">
        <v>-14000000</v>
      </c>
    </row>
    <row r="17" spans="2:17" ht="15" customHeight="1" x14ac:dyDescent="0.2">
      <c r="B17" s="144" t="s">
        <v>32</v>
      </c>
      <c r="C17" s="142"/>
      <c r="E17" s="32">
        <v>5000000</v>
      </c>
      <c r="G17" s="32">
        <v>-8000000</v>
      </c>
      <c r="I17" s="32">
        <v>2000000</v>
      </c>
      <c r="K17" s="32">
        <v>-5000000</v>
      </c>
      <c r="M17" s="32">
        <v>9000000</v>
      </c>
      <c r="O17" s="32">
        <v>13000000</v>
      </c>
      <c r="Q17" s="32">
        <v>-4000000</v>
      </c>
    </row>
    <row r="18" spans="2:17" ht="15" customHeight="1" x14ac:dyDescent="0.2">
      <c r="B18" s="144" t="s">
        <v>81</v>
      </c>
      <c r="C18" s="142"/>
    </row>
    <row r="19" spans="2:17" ht="15" customHeight="1" x14ac:dyDescent="0.2">
      <c r="B19" s="159" t="s">
        <v>184</v>
      </c>
      <c r="C19" s="142"/>
      <c r="E19" s="32">
        <v>-669000000</v>
      </c>
      <c r="G19" s="32">
        <v>-687000000</v>
      </c>
      <c r="I19" s="32">
        <v>-812000000</v>
      </c>
      <c r="K19" s="32">
        <v>-776000000</v>
      </c>
      <c r="M19" s="32">
        <v>-732000000</v>
      </c>
      <c r="O19" s="32">
        <v>18000000</v>
      </c>
      <c r="Q19" s="32">
        <v>63000000</v>
      </c>
    </row>
    <row r="20" spans="2:17" ht="15" customHeight="1" x14ac:dyDescent="0.2">
      <c r="B20" s="159" t="s">
        <v>185</v>
      </c>
      <c r="C20" s="142"/>
      <c r="E20" s="32">
        <v>-929000000</v>
      </c>
      <c r="G20" s="32">
        <v>-918000000</v>
      </c>
      <c r="I20" s="32">
        <v>-920000000</v>
      </c>
      <c r="K20" s="32">
        <v>-934000000</v>
      </c>
      <c r="M20" s="32">
        <v>-936000000</v>
      </c>
      <c r="O20" s="32">
        <v>-11000000</v>
      </c>
      <c r="Q20" s="32">
        <v>7000000</v>
      </c>
    </row>
    <row r="21" spans="2:17" ht="15" customHeight="1" x14ac:dyDescent="0.2">
      <c r="B21" s="159" t="s">
        <v>79</v>
      </c>
      <c r="C21" s="142"/>
      <c r="E21" s="32">
        <v>-330000000</v>
      </c>
      <c r="G21" s="32">
        <v>-318000000</v>
      </c>
      <c r="I21" s="32">
        <v>-407000000</v>
      </c>
      <c r="K21" s="32">
        <v>-327000000</v>
      </c>
      <c r="M21" s="32">
        <v>-336000000</v>
      </c>
      <c r="O21" s="32">
        <v>-12000000</v>
      </c>
      <c r="Q21" s="32">
        <v>6000000</v>
      </c>
    </row>
    <row r="22" spans="2:17" ht="15" customHeight="1" x14ac:dyDescent="0.2">
      <c r="B22" s="160" t="s">
        <v>80</v>
      </c>
      <c r="C22" s="142"/>
      <c r="E22" s="33">
        <v>-7000000</v>
      </c>
      <c r="G22" s="33">
        <v>-143000000</v>
      </c>
      <c r="I22" s="33">
        <v>-174000000</v>
      </c>
      <c r="K22" s="33">
        <v>-172000000</v>
      </c>
      <c r="M22" s="33">
        <v>-223000000</v>
      </c>
      <c r="O22" s="33">
        <v>136000000</v>
      </c>
      <c r="Q22" s="33">
        <v>216000000</v>
      </c>
    </row>
    <row r="23" spans="2:17" ht="15" customHeight="1" x14ac:dyDescent="0.2">
      <c r="B23" s="178" t="s">
        <v>186</v>
      </c>
      <c r="C23" s="178"/>
      <c r="E23" s="35">
        <v>-1935000000</v>
      </c>
      <c r="G23" s="35">
        <v>-2066000000</v>
      </c>
      <c r="I23" s="35">
        <v>-2313000000</v>
      </c>
      <c r="K23" s="35">
        <v>-2209000000</v>
      </c>
      <c r="M23" s="35">
        <v>-2227000000</v>
      </c>
      <c r="O23" s="35">
        <v>131000000</v>
      </c>
      <c r="Q23" s="35">
        <v>292000000</v>
      </c>
    </row>
    <row r="24" spans="2:17" ht="15" customHeight="1" x14ac:dyDescent="0.2">
      <c r="B24" s="144" t="s">
        <v>34</v>
      </c>
      <c r="C24" s="142"/>
      <c r="E24" s="64">
        <v>3875000000</v>
      </c>
      <c r="G24" s="64">
        <v>3447000000</v>
      </c>
      <c r="I24" s="64">
        <v>3678000000</v>
      </c>
      <c r="K24" s="64">
        <v>4325000000</v>
      </c>
      <c r="M24" s="64">
        <v>4404000000</v>
      </c>
      <c r="O24" s="64">
        <v>428000000</v>
      </c>
      <c r="Q24" s="64">
        <v>-529000000</v>
      </c>
    </row>
    <row r="25" spans="2:17" ht="15" customHeight="1" x14ac:dyDescent="0.2">
      <c r="B25" s="153" t="s">
        <v>35</v>
      </c>
      <c r="C25" s="142"/>
      <c r="E25" s="33">
        <v>-790000000</v>
      </c>
      <c r="G25" s="33">
        <v>-711000000</v>
      </c>
      <c r="I25" s="33">
        <v>-760000000</v>
      </c>
      <c r="K25" s="33">
        <v>-871000000</v>
      </c>
      <c r="M25" s="33">
        <v>-890000000</v>
      </c>
      <c r="O25" s="33">
        <v>-79000000</v>
      </c>
      <c r="Q25" s="33">
        <v>100000000</v>
      </c>
    </row>
    <row r="26" spans="2:17" ht="15" customHeight="1" x14ac:dyDescent="0.2">
      <c r="B26" s="155" t="s">
        <v>187</v>
      </c>
      <c r="C26" s="155"/>
      <c r="E26" s="37">
        <v>3085000000</v>
      </c>
      <c r="G26" s="37">
        <v>2736000000</v>
      </c>
      <c r="I26" s="37">
        <v>2918000000</v>
      </c>
      <c r="K26" s="37">
        <v>3454000000</v>
      </c>
      <c r="M26" s="37">
        <v>3514000000</v>
      </c>
      <c r="O26" s="37">
        <v>349000000</v>
      </c>
      <c r="Q26" s="37">
        <v>-429000000</v>
      </c>
    </row>
    <row r="27" spans="2:17" ht="15" customHeight="1" x14ac:dyDescent="0.2">
      <c r="B27" s="38"/>
      <c r="C27" s="38"/>
      <c r="E27" s="38"/>
      <c r="G27" s="38"/>
      <c r="I27" s="38"/>
      <c r="K27" s="38"/>
      <c r="M27" s="38"/>
      <c r="O27" s="38"/>
      <c r="Q27" s="38"/>
    </row>
    <row r="28" spans="2:17" ht="15" customHeight="1" x14ac:dyDescent="0.2">
      <c r="B28" s="149" t="s">
        <v>188</v>
      </c>
      <c r="C28" s="142"/>
    </row>
    <row r="29" spans="2:17" ht="15" customHeight="1" x14ac:dyDescent="0.2">
      <c r="B29" s="144" t="s">
        <v>189</v>
      </c>
      <c r="C29" s="142"/>
      <c r="E29" s="65">
        <v>3588197686524.1699</v>
      </c>
      <c r="G29" s="65">
        <v>3596978467784.7998</v>
      </c>
      <c r="I29" s="65">
        <v>3609883163090.6602</v>
      </c>
      <c r="K29" s="65">
        <v>3622332546928.3799</v>
      </c>
      <c r="M29" s="65">
        <v>3625702470359.9502</v>
      </c>
    </row>
    <row r="30" spans="2:17" ht="15" customHeight="1" x14ac:dyDescent="0.2">
      <c r="B30" s="144" t="s">
        <v>190</v>
      </c>
      <c r="C30" s="142"/>
      <c r="E30" s="66">
        <v>48.5</v>
      </c>
      <c r="G30" s="66">
        <v>48.3</v>
      </c>
      <c r="I30" s="66">
        <v>48.1</v>
      </c>
      <c r="K30" s="66">
        <v>47.9</v>
      </c>
      <c r="M30" s="66">
        <v>47.7</v>
      </c>
    </row>
    <row r="31" spans="2:17" ht="15" customHeight="1" x14ac:dyDescent="0.2"/>
    <row r="32" spans="2:17" ht="15" customHeight="1" x14ac:dyDescent="0.2">
      <c r="B32" s="149" t="s">
        <v>191</v>
      </c>
      <c r="C32" s="142"/>
    </row>
    <row r="33" spans="2:17" ht="15" customHeight="1" x14ac:dyDescent="0.2">
      <c r="B33" s="144" t="s">
        <v>192</v>
      </c>
      <c r="C33" s="142"/>
      <c r="E33" s="65">
        <v>873000000000</v>
      </c>
      <c r="G33" s="65">
        <v>873833650175.06006</v>
      </c>
      <c r="I33" s="65">
        <v>862251796753.21997</v>
      </c>
      <c r="K33" s="65">
        <v>849903801468.81006</v>
      </c>
      <c r="M33" s="65">
        <v>875399989329.40002</v>
      </c>
    </row>
    <row r="34" spans="2:17" ht="15" customHeight="1" x14ac:dyDescent="0.2">
      <c r="B34" s="144" t="s">
        <v>193</v>
      </c>
      <c r="C34" s="142"/>
      <c r="E34" s="67">
        <v>431000000000</v>
      </c>
      <c r="G34" s="67">
        <v>458209585242.98999</v>
      </c>
      <c r="I34" s="67">
        <v>420569967750.84998</v>
      </c>
      <c r="K34" s="67">
        <v>419240925137.31</v>
      </c>
      <c r="M34" s="67">
        <v>425228249759.45001</v>
      </c>
    </row>
    <row r="35" spans="2:17" ht="15" customHeight="1" x14ac:dyDescent="0.2">
      <c r="B35" s="144" t="s">
        <v>194</v>
      </c>
      <c r="C35" s="142"/>
      <c r="E35" s="67">
        <v>29000000000</v>
      </c>
      <c r="G35" s="67">
        <v>29964332652.810001</v>
      </c>
      <c r="I35" s="67">
        <v>30736424950.669998</v>
      </c>
      <c r="K35" s="67">
        <v>45034262707.910004</v>
      </c>
      <c r="M35" s="67">
        <v>46108669259.93</v>
      </c>
    </row>
    <row r="36" spans="2:17" ht="15" customHeight="1" x14ac:dyDescent="0.2">
      <c r="B36" s="144" t="s">
        <v>195</v>
      </c>
      <c r="C36" s="142"/>
      <c r="E36" s="68">
        <v>0.37</v>
      </c>
      <c r="G36" s="68">
        <v>0.39</v>
      </c>
      <c r="I36" s="68">
        <v>0.37</v>
      </c>
      <c r="K36" s="68">
        <v>0.36</v>
      </c>
      <c r="M36" s="68">
        <v>0.37</v>
      </c>
    </row>
    <row r="37" spans="2:17" ht="15" customHeight="1" x14ac:dyDescent="0.2"/>
    <row r="38" spans="2:17" ht="15" customHeight="1" x14ac:dyDescent="0.2">
      <c r="B38" s="149" t="s">
        <v>196</v>
      </c>
      <c r="C38" s="142"/>
    </row>
    <row r="39" spans="2:17" ht="15" customHeight="1" x14ac:dyDescent="0.2">
      <c r="B39" s="144" t="s">
        <v>197</v>
      </c>
      <c r="C39" s="142"/>
      <c r="E39" s="53">
        <v>5.4000000000000003E-3</v>
      </c>
      <c r="G39" s="53">
        <v>5.3E-3</v>
      </c>
      <c r="I39" s="53">
        <v>5.5999999999999999E-3</v>
      </c>
      <c r="K39" s="53">
        <v>5.5999999999999999E-3</v>
      </c>
      <c r="M39" s="53">
        <v>5.1999999999999998E-3</v>
      </c>
    </row>
    <row r="40" spans="2:17" ht="15" customHeight="1" x14ac:dyDescent="0.2">
      <c r="B40" s="144" t="s">
        <v>198</v>
      </c>
      <c r="C40" s="142"/>
      <c r="E40" s="69">
        <v>4496</v>
      </c>
      <c r="G40" s="69">
        <v>4666</v>
      </c>
      <c r="I40" s="69">
        <v>5236</v>
      </c>
      <c r="K40" s="69">
        <v>5895</v>
      </c>
      <c r="M40" s="69">
        <v>6481</v>
      </c>
    </row>
    <row r="41" spans="2:17" ht="15" customHeight="1" x14ac:dyDescent="0.2">
      <c r="B41" s="148" t="s">
        <v>396</v>
      </c>
      <c r="C41" s="142"/>
    </row>
    <row r="42" spans="2:17" ht="15" customHeight="1" x14ac:dyDescent="0.2">
      <c r="B42" s="159" t="s">
        <v>199</v>
      </c>
      <c r="C42" s="142"/>
      <c r="E42" s="70">
        <v>2300000000</v>
      </c>
      <c r="G42" s="70">
        <v>2700000000</v>
      </c>
      <c r="I42" s="70">
        <v>3600000000</v>
      </c>
      <c r="K42" s="70">
        <v>2700000000</v>
      </c>
      <c r="M42" s="70">
        <v>2300000000</v>
      </c>
    </row>
    <row r="43" spans="2:17" ht="15" customHeight="1" x14ac:dyDescent="0.2">
      <c r="B43" s="159" t="s">
        <v>200</v>
      </c>
      <c r="C43" s="142"/>
      <c r="E43" s="71">
        <v>3200000000</v>
      </c>
      <c r="G43" s="71">
        <v>3500000000</v>
      </c>
      <c r="I43" s="71">
        <v>2700000000</v>
      </c>
      <c r="K43" s="71">
        <v>2300000000</v>
      </c>
      <c r="M43" s="71">
        <v>2400000000</v>
      </c>
    </row>
    <row r="44" spans="2:17" ht="15" customHeight="1" x14ac:dyDescent="0.2">
      <c r="B44" s="160" t="s">
        <v>201</v>
      </c>
      <c r="C44" s="142"/>
      <c r="E44" s="72">
        <v>239411211</v>
      </c>
      <c r="G44" s="72">
        <v>316332895</v>
      </c>
      <c r="I44" s="72">
        <v>157777102</v>
      </c>
      <c r="K44" s="72">
        <v>194767684</v>
      </c>
      <c r="M44" s="72">
        <v>207550714</v>
      </c>
    </row>
    <row r="45" spans="2:17" ht="15" customHeight="1" x14ac:dyDescent="0.2">
      <c r="B45" s="161" t="s">
        <v>202</v>
      </c>
      <c r="C45" s="161"/>
      <c r="E45" s="73">
        <v>5739411211</v>
      </c>
      <c r="F45" s="4"/>
      <c r="G45" s="73">
        <v>6516332895</v>
      </c>
      <c r="H45" s="4"/>
      <c r="I45" s="74">
        <v>6457777102</v>
      </c>
      <c r="J45" s="4"/>
      <c r="K45" s="74">
        <v>5194767684</v>
      </c>
      <c r="L45" s="4"/>
      <c r="M45" s="74">
        <v>4907550714</v>
      </c>
    </row>
    <row r="46" spans="2:17" ht="15" customHeight="1" x14ac:dyDescent="0.2">
      <c r="B46" s="144" t="s">
        <v>203</v>
      </c>
      <c r="C46" s="142"/>
      <c r="E46" s="75">
        <v>23404</v>
      </c>
      <c r="G46" s="76">
        <v>25849</v>
      </c>
      <c r="I46" s="76">
        <v>27045</v>
      </c>
      <c r="K46" s="76">
        <v>22210</v>
      </c>
      <c r="M46" s="76">
        <v>21036</v>
      </c>
    </row>
    <row r="47" spans="2:17" ht="15" customHeight="1" x14ac:dyDescent="0.2">
      <c r="B47" s="142"/>
      <c r="C47" s="142"/>
    </row>
    <row r="48" spans="2:17" ht="15" customHeight="1" x14ac:dyDescent="0.2">
      <c r="B48" s="7"/>
      <c r="C48" s="7"/>
      <c r="D48" s="7"/>
      <c r="E48" s="7"/>
      <c r="F48" s="7"/>
      <c r="G48" s="7"/>
      <c r="H48" s="7"/>
      <c r="I48" s="7"/>
      <c r="J48" s="7"/>
      <c r="K48" s="7"/>
      <c r="L48" s="7"/>
      <c r="M48" s="7"/>
      <c r="N48" s="7"/>
      <c r="O48" s="7"/>
      <c r="P48" s="7"/>
      <c r="Q48" s="7"/>
    </row>
    <row r="49" spans="2:17" ht="43.35" customHeight="1" x14ac:dyDescent="0.2">
      <c r="B49" s="27" t="s">
        <v>55</v>
      </c>
      <c r="C49" s="158" t="s">
        <v>204</v>
      </c>
      <c r="D49" s="142"/>
      <c r="E49" s="142"/>
      <c r="F49" s="142"/>
      <c r="G49" s="142"/>
      <c r="H49" s="142"/>
      <c r="I49" s="142"/>
      <c r="J49" s="142"/>
      <c r="K49" s="142"/>
      <c r="L49" s="142"/>
      <c r="M49" s="142"/>
      <c r="N49" s="142"/>
      <c r="O49" s="142"/>
      <c r="P49" s="142"/>
      <c r="Q49" s="142"/>
    </row>
    <row r="50" spans="2:17" ht="30" customHeight="1" x14ac:dyDescent="0.2">
      <c r="B50" s="27" t="s">
        <v>57</v>
      </c>
      <c r="C50" s="158" t="s">
        <v>205</v>
      </c>
      <c r="D50" s="142"/>
      <c r="E50" s="142"/>
      <c r="F50" s="142"/>
      <c r="G50" s="142"/>
      <c r="H50" s="142"/>
      <c r="I50" s="142"/>
      <c r="J50" s="142"/>
      <c r="K50" s="142"/>
      <c r="L50" s="142"/>
      <c r="M50" s="142"/>
      <c r="N50" s="142"/>
      <c r="O50" s="142"/>
      <c r="P50" s="142"/>
      <c r="Q50" s="142"/>
    </row>
    <row r="51" spans="2:17" ht="15" customHeight="1" x14ac:dyDescent="0.2">
      <c r="B51" s="27" t="s">
        <v>59</v>
      </c>
      <c r="C51" s="158" t="s">
        <v>206</v>
      </c>
      <c r="D51" s="142"/>
      <c r="E51" s="142"/>
      <c r="F51" s="142"/>
      <c r="G51" s="142"/>
      <c r="H51" s="142"/>
      <c r="I51" s="142"/>
      <c r="J51" s="142"/>
      <c r="K51" s="142"/>
      <c r="L51" s="142"/>
      <c r="M51" s="142"/>
      <c r="N51" s="142"/>
      <c r="O51" s="142"/>
      <c r="P51" s="142"/>
      <c r="Q51" s="142"/>
    </row>
    <row r="52" spans="2:17" ht="15" customHeight="1" x14ac:dyDescent="0.2">
      <c r="B52" s="27" t="s">
        <v>61</v>
      </c>
      <c r="C52" s="158" t="s">
        <v>207</v>
      </c>
      <c r="D52" s="142"/>
      <c r="E52" s="142"/>
      <c r="F52" s="142"/>
      <c r="G52" s="142"/>
      <c r="H52" s="142"/>
      <c r="I52" s="142"/>
      <c r="J52" s="142"/>
      <c r="K52" s="142"/>
      <c r="L52" s="142"/>
      <c r="M52" s="142"/>
      <c r="N52" s="142"/>
      <c r="O52" s="142"/>
      <c r="P52" s="142"/>
      <c r="Q52" s="142"/>
    </row>
    <row r="53" spans="2:17" ht="15" customHeight="1" x14ac:dyDescent="0.2">
      <c r="B53" s="27" t="s">
        <v>208</v>
      </c>
      <c r="C53" s="158" t="s">
        <v>209</v>
      </c>
      <c r="D53" s="142"/>
      <c r="E53" s="142"/>
      <c r="F53" s="142"/>
      <c r="G53" s="142"/>
      <c r="H53" s="142"/>
      <c r="I53" s="142"/>
      <c r="J53" s="142"/>
      <c r="K53" s="142"/>
      <c r="L53" s="142"/>
      <c r="M53" s="142"/>
      <c r="N53" s="142"/>
      <c r="O53" s="142"/>
      <c r="P53" s="142"/>
      <c r="Q53" s="142"/>
    </row>
    <row r="54" spans="2:17" ht="30" customHeight="1" x14ac:dyDescent="0.2">
      <c r="B54" s="27" t="s">
        <v>210</v>
      </c>
      <c r="C54" s="158" t="s">
        <v>211</v>
      </c>
      <c r="D54" s="142"/>
      <c r="E54" s="142"/>
      <c r="F54" s="142"/>
      <c r="G54" s="142"/>
      <c r="H54" s="142"/>
      <c r="I54" s="142"/>
      <c r="J54" s="142"/>
      <c r="K54" s="142"/>
      <c r="L54" s="142"/>
      <c r="M54" s="142"/>
      <c r="N54" s="142"/>
      <c r="O54" s="142"/>
      <c r="P54" s="142"/>
      <c r="Q54" s="142"/>
    </row>
    <row r="55" spans="2:17" ht="15" customHeight="1" x14ac:dyDescent="0.2">
      <c r="B55" s="27" t="s">
        <v>212</v>
      </c>
      <c r="C55" s="158" t="s">
        <v>213</v>
      </c>
      <c r="D55" s="142"/>
      <c r="E55" s="142"/>
      <c r="F55" s="142"/>
      <c r="G55" s="142"/>
      <c r="H55" s="142"/>
      <c r="I55" s="142"/>
      <c r="J55" s="142"/>
      <c r="K55" s="142"/>
      <c r="L55" s="142"/>
      <c r="M55" s="142"/>
      <c r="N55" s="142"/>
      <c r="O55" s="142"/>
      <c r="P55" s="142"/>
      <c r="Q55" s="142"/>
    </row>
    <row r="56" spans="2:17" ht="15" customHeight="1" x14ac:dyDescent="0.2">
      <c r="B56" s="27" t="s">
        <v>214</v>
      </c>
      <c r="C56" s="158" t="s">
        <v>215</v>
      </c>
      <c r="D56" s="142"/>
      <c r="E56" s="142"/>
      <c r="F56" s="142"/>
      <c r="G56" s="142"/>
      <c r="H56" s="142"/>
      <c r="I56" s="142"/>
      <c r="J56" s="142"/>
      <c r="K56" s="142"/>
      <c r="L56" s="142"/>
      <c r="M56" s="142"/>
      <c r="N56" s="142"/>
      <c r="O56" s="142"/>
      <c r="P56" s="142"/>
      <c r="Q56" s="142"/>
    </row>
    <row r="57" spans="2:17" ht="15" customHeight="1" x14ac:dyDescent="0.2"/>
    <row r="58" spans="2:17" ht="15" customHeight="1" x14ac:dyDescent="0.2">
      <c r="B58" s="157" t="s">
        <v>2</v>
      </c>
      <c r="C58" s="142"/>
    </row>
  </sheetData>
  <mergeCells count="48">
    <mergeCell ref="B47:C47"/>
    <mergeCell ref="B58:C58"/>
    <mergeCell ref="C53:Q53"/>
    <mergeCell ref="C54:Q54"/>
    <mergeCell ref="C56:Q56"/>
    <mergeCell ref="C55:Q55"/>
    <mergeCell ref="B34:C34"/>
    <mergeCell ref="B36:C36"/>
    <mergeCell ref="B35:C35"/>
    <mergeCell ref="C52:Q52"/>
    <mergeCell ref="C51:Q51"/>
    <mergeCell ref="C50:Q50"/>
    <mergeCell ref="C49:Q49"/>
    <mergeCell ref="B38:C38"/>
    <mergeCell ref="B39:C39"/>
    <mergeCell ref="B40:C40"/>
    <mergeCell ref="B42:C42"/>
    <mergeCell ref="B41:C41"/>
    <mergeCell ref="B44:C44"/>
    <mergeCell ref="B43:C43"/>
    <mergeCell ref="B45:C45"/>
    <mergeCell ref="B46:C46"/>
    <mergeCell ref="B28:C28"/>
    <mergeCell ref="B30:C30"/>
    <mergeCell ref="B29:C29"/>
    <mergeCell ref="B32:C32"/>
    <mergeCell ref="B33:C33"/>
    <mergeCell ref="B21:C21"/>
    <mergeCell ref="B22:C22"/>
    <mergeCell ref="B24:C24"/>
    <mergeCell ref="B23:C23"/>
    <mergeCell ref="B26:C26"/>
    <mergeCell ref="B25:C25"/>
    <mergeCell ref="B16:C16"/>
    <mergeCell ref="B18:C18"/>
    <mergeCell ref="B17:C17"/>
    <mergeCell ref="B20:C20"/>
    <mergeCell ref="B19:C19"/>
    <mergeCell ref="O10:Q10"/>
    <mergeCell ref="E9:Q9"/>
    <mergeCell ref="B14:C14"/>
    <mergeCell ref="B13:C13"/>
    <mergeCell ref="B15:C15"/>
    <mergeCell ref="B5:C5"/>
    <mergeCell ref="B4:C4"/>
    <mergeCell ref="B8:C8"/>
    <mergeCell ref="B12:C12"/>
    <mergeCell ref="B11:C11"/>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7&amp;C&amp;8Confidential Commercial Information
Confidential Treatment and FOIA Exemption Requested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4DCF8"/>
  </sheetPr>
  <dimension ref="B1:Q53"/>
  <sheetViews>
    <sheetView showGridLines="0" showRuler="0" workbookViewId="0"/>
  </sheetViews>
  <sheetFormatPr defaultColWidth="13.7109375" defaultRowHeight="12.75" x14ac:dyDescent="0.2"/>
  <cols>
    <col min="1" max="2" width="5.42578125" customWidth="1"/>
    <col min="3" max="3" width="73.5703125"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4" max="14" width="0.42578125" customWidth="1"/>
    <col min="15" max="15" width="13.5703125" customWidth="1"/>
    <col min="16" max="16" width="0.42578125" customWidth="1"/>
    <col min="17" max="17" width="13.5703125" customWidth="1"/>
  </cols>
  <sheetData>
    <row r="1" spans="2:17" x14ac:dyDescent="0.2">
      <c r="Q1" s="116"/>
    </row>
    <row r="2" spans="2:17" ht="15" customHeight="1" x14ac:dyDescent="0.2">
      <c r="Q2" s="116"/>
    </row>
    <row r="3" spans="2:17" x14ac:dyDescent="0.2">
      <c r="Q3" s="116"/>
    </row>
    <row r="4" spans="2:17" ht="15" customHeight="1" x14ac:dyDescent="0.2">
      <c r="B4" s="148" t="s">
        <v>16</v>
      </c>
      <c r="C4" s="142"/>
    </row>
    <row r="5" spans="2:17" ht="15" customHeight="1" x14ac:dyDescent="0.2">
      <c r="B5" s="148" t="s">
        <v>216</v>
      </c>
      <c r="C5" s="142"/>
    </row>
    <row r="6" spans="2:17" ht="15" customHeight="1" x14ac:dyDescent="0.2">
      <c r="B6" s="148" t="s">
        <v>217</v>
      </c>
      <c r="C6" s="142"/>
    </row>
    <row r="7" spans="2:17" ht="15" customHeight="1" x14ac:dyDescent="0.2"/>
    <row r="8" spans="2:17" ht="15" customHeight="1" x14ac:dyDescent="0.2">
      <c r="B8" s="7"/>
      <c r="C8" s="14"/>
      <c r="D8" s="7"/>
      <c r="E8" s="7"/>
      <c r="F8" s="7"/>
      <c r="G8" s="7"/>
      <c r="H8" s="7"/>
      <c r="I8" s="7"/>
      <c r="J8" s="7"/>
      <c r="K8" s="7"/>
      <c r="L8" s="7"/>
      <c r="M8" s="7"/>
      <c r="N8" s="7"/>
      <c r="O8" s="7"/>
      <c r="P8" s="7"/>
      <c r="Q8" s="7"/>
    </row>
    <row r="9" spans="2:17" ht="15" customHeight="1" x14ac:dyDescent="0.2">
      <c r="B9" s="142"/>
      <c r="C9" s="142"/>
      <c r="E9" s="150" t="s">
        <v>19</v>
      </c>
      <c r="F9" s="142"/>
      <c r="G9" s="142"/>
      <c r="H9" s="142"/>
      <c r="I9" s="142"/>
      <c r="J9" s="142"/>
      <c r="K9" s="142"/>
      <c r="L9" s="142"/>
      <c r="M9" s="142"/>
      <c r="N9" s="142"/>
      <c r="O9" s="142"/>
      <c r="P9" s="142"/>
      <c r="Q9" s="142"/>
    </row>
    <row r="10" spans="2:17" ht="15" customHeight="1" x14ac:dyDescent="0.2">
      <c r="E10" s="7"/>
      <c r="F10" s="7"/>
      <c r="G10" s="7"/>
      <c r="H10" s="7"/>
      <c r="I10" s="7"/>
      <c r="J10" s="7"/>
      <c r="K10" s="7"/>
      <c r="L10" s="7"/>
      <c r="M10" s="7"/>
      <c r="N10" s="7"/>
      <c r="O10" s="151" t="s">
        <v>20</v>
      </c>
      <c r="P10" s="151"/>
      <c r="Q10" s="151"/>
    </row>
    <row r="11" spans="2:17" ht="15" customHeight="1" x14ac:dyDescent="0.2">
      <c r="B11" s="149" t="s">
        <v>218</v>
      </c>
      <c r="C11" s="142"/>
      <c r="E11" s="8" t="s">
        <v>22</v>
      </c>
      <c r="G11" s="8" t="s">
        <v>23</v>
      </c>
      <c r="I11" s="8" t="s">
        <v>24</v>
      </c>
      <c r="K11" s="8" t="s">
        <v>25</v>
      </c>
      <c r="M11" s="8" t="s">
        <v>26</v>
      </c>
      <c r="O11" s="9" t="s">
        <v>23</v>
      </c>
      <c r="P11" s="7"/>
      <c r="Q11" s="9" t="s">
        <v>26</v>
      </c>
    </row>
    <row r="12" spans="2:17" ht="15" customHeight="1" x14ac:dyDescent="0.2">
      <c r="B12" s="148" t="s">
        <v>219</v>
      </c>
      <c r="C12" s="142"/>
      <c r="E12" s="7"/>
      <c r="G12" s="7"/>
      <c r="I12" s="7"/>
      <c r="K12" s="7"/>
      <c r="M12" s="7"/>
      <c r="O12" s="7"/>
      <c r="Q12" s="7"/>
    </row>
    <row r="13" spans="2:17" ht="15" customHeight="1" x14ac:dyDescent="0.2">
      <c r="B13" s="144" t="s">
        <v>220</v>
      </c>
      <c r="C13" s="142"/>
      <c r="E13" s="59">
        <v>72300000000</v>
      </c>
      <c r="G13" s="59">
        <v>64300000000</v>
      </c>
      <c r="I13" s="59">
        <v>50000000000</v>
      </c>
      <c r="K13" s="59">
        <v>62000000000</v>
      </c>
      <c r="M13" s="59">
        <v>79995143251.658005</v>
      </c>
      <c r="O13" s="59">
        <v>8000000000</v>
      </c>
      <c r="Q13" s="59">
        <v>-7695143251.658</v>
      </c>
    </row>
    <row r="14" spans="2:17" ht="15" customHeight="1" x14ac:dyDescent="0.2">
      <c r="B14" s="153" t="s">
        <v>221</v>
      </c>
      <c r="C14" s="142"/>
      <c r="E14" s="77">
        <v>17600000000</v>
      </c>
      <c r="G14" s="77">
        <v>19800000000</v>
      </c>
      <c r="I14" s="77">
        <v>14200000000</v>
      </c>
      <c r="K14" s="77">
        <v>23000000000</v>
      </c>
      <c r="M14" s="77">
        <v>13093134238.761999</v>
      </c>
      <c r="O14" s="77">
        <v>-2200000000</v>
      </c>
      <c r="Q14" s="77">
        <v>4506865761.2379999</v>
      </c>
    </row>
    <row r="15" spans="2:17" ht="15" customHeight="1" x14ac:dyDescent="0.2">
      <c r="B15" s="178" t="s">
        <v>222</v>
      </c>
      <c r="C15" s="178"/>
      <c r="E15" s="78">
        <v>89900000000</v>
      </c>
      <c r="G15" s="78">
        <v>84100000000</v>
      </c>
      <c r="I15" s="78">
        <v>64200000000</v>
      </c>
      <c r="K15" s="78">
        <v>85000000000</v>
      </c>
      <c r="M15" s="78">
        <v>93088277490.419998</v>
      </c>
      <c r="O15" s="78">
        <v>5800000000</v>
      </c>
      <c r="Q15" s="78">
        <v>-3188277490.4200001</v>
      </c>
    </row>
    <row r="16" spans="2:17" ht="15" customHeight="1" x14ac:dyDescent="0.2"/>
    <row r="17" spans="2:17" ht="15" customHeight="1" x14ac:dyDescent="0.2">
      <c r="B17" s="148" t="s">
        <v>223</v>
      </c>
      <c r="C17" s="142"/>
    </row>
    <row r="18" spans="2:17" ht="15" customHeight="1" x14ac:dyDescent="0.2">
      <c r="B18" s="159" t="s">
        <v>224</v>
      </c>
      <c r="C18" s="142"/>
      <c r="E18" s="79">
        <v>0.77466349999999995</v>
      </c>
      <c r="G18" s="79">
        <v>0.77</v>
      </c>
      <c r="I18" s="79">
        <v>0.77</v>
      </c>
      <c r="K18" s="79">
        <v>0.76</v>
      </c>
      <c r="M18" s="79">
        <v>0.77</v>
      </c>
    </row>
    <row r="19" spans="2:17" ht="15" customHeight="1" x14ac:dyDescent="0.2">
      <c r="B19" s="159" t="s">
        <v>225</v>
      </c>
      <c r="C19" s="142"/>
      <c r="E19" s="79">
        <v>6.5801399999999996E-2</v>
      </c>
      <c r="G19" s="79">
        <v>0.06</v>
      </c>
      <c r="I19" s="79">
        <v>0.06</v>
      </c>
      <c r="K19" s="79">
        <v>0.06</v>
      </c>
      <c r="M19" s="79">
        <v>7.0000000000000007E-2</v>
      </c>
    </row>
    <row r="20" spans="2:17" ht="15" customHeight="1" x14ac:dyDescent="0.2">
      <c r="B20" s="159" t="s">
        <v>226</v>
      </c>
      <c r="C20" s="142"/>
      <c r="E20" s="80">
        <v>756.20899999999995</v>
      </c>
      <c r="G20" s="80">
        <v>757</v>
      </c>
      <c r="I20" s="80">
        <v>757</v>
      </c>
      <c r="K20" s="80">
        <v>758</v>
      </c>
      <c r="M20" s="80">
        <v>759</v>
      </c>
    </row>
    <row r="21" spans="2:17" ht="15" customHeight="1" x14ac:dyDescent="0.2">
      <c r="B21" s="159" t="s">
        <v>227</v>
      </c>
      <c r="C21" s="142"/>
      <c r="E21" s="79">
        <v>6.8720000000000003E-2</v>
      </c>
      <c r="G21" s="79">
        <v>6.6699999999999995E-2</v>
      </c>
      <c r="I21" s="79">
        <v>0.06</v>
      </c>
      <c r="K21" s="79">
        <v>0.05</v>
      </c>
      <c r="M21" s="79">
        <v>0.05</v>
      </c>
    </row>
    <row r="22" spans="2:17" ht="15" customHeight="1" x14ac:dyDescent="0.2">
      <c r="B22" s="159" t="s">
        <v>228</v>
      </c>
      <c r="C22" s="142"/>
      <c r="E22" s="79">
        <v>0.375585</v>
      </c>
      <c r="G22" s="79">
        <v>0.37</v>
      </c>
      <c r="I22" s="79">
        <v>0.38</v>
      </c>
      <c r="K22" s="79">
        <v>0.35</v>
      </c>
      <c r="M22" s="79">
        <v>0.37</v>
      </c>
    </row>
    <row r="23" spans="2:17" ht="15" customHeight="1" x14ac:dyDescent="0.2">
      <c r="B23" s="159" t="s">
        <v>229</v>
      </c>
      <c r="C23" s="142"/>
      <c r="E23" s="79">
        <v>0.9800603</v>
      </c>
      <c r="G23" s="79">
        <v>0.98460000000000003</v>
      </c>
      <c r="I23" s="79">
        <v>0.99</v>
      </c>
      <c r="K23" s="79">
        <v>1</v>
      </c>
      <c r="M23" s="79">
        <v>0.99</v>
      </c>
    </row>
    <row r="24" spans="2:17" ht="15" customHeight="1" x14ac:dyDescent="0.2">
      <c r="B24" s="159" t="s">
        <v>230</v>
      </c>
      <c r="C24" s="142"/>
      <c r="E24" s="79">
        <v>0.94728619999999997</v>
      </c>
      <c r="G24" s="79">
        <v>0.94</v>
      </c>
      <c r="I24" s="79">
        <v>0.94</v>
      </c>
      <c r="K24" s="79">
        <v>0.94</v>
      </c>
      <c r="M24" s="79">
        <v>0.93</v>
      </c>
    </row>
    <row r="25" spans="2:17" ht="15" customHeight="1" x14ac:dyDescent="0.2">
      <c r="B25" s="159" t="s">
        <v>231</v>
      </c>
      <c r="C25" s="142"/>
      <c r="E25" s="79">
        <v>6.5872299999999995E-2</v>
      </c>
      <c r="G25" s="79">
        <v>6.13E-2</v>
      </c>
      <c r="I25" s="79">
        <v>0.06</v>
      </c>
      <c r="K25" s="79">
        <v>0.06</v>
      </c>
      <c r="M25" s="79">
        <v>7.0000000000000007E-2</v>
      </c>
    </row>
    <row r="26" spans="2:17" ht="15" customHeight="1" x14ac:dyDescent="0.2">
      <c r="M26" s="1"/>
    </row>
    <row r="27" spans="2:17" ht="15" customHeight="1" x14ac:dyDescent="0.2">
      <c r="B27" s="149" t="s">
        <v>232</v>
      </c>
      <c r="C27" s="142"/>
      <c r="E27" s="8" t="s">
        <v>22</v>
      </c>
      <c r="G27" s="8" t="s">
        <v>23</v>
      </c>
      <c r="I27" s="8" t="s">
        <v>24</v>
      </c>
      <c r="K27" s="8" t="s">
        <v>25</v>
      </c>
      <c r="M27" s="8" t="s">
        <v>26</v>
      </c>
      <c r="Q27" s="1"/>
    </row>
    <row r="28" spans="2:17" ht="15" customHeight="1" x14ac:dyDescent="0.2">
      <c r="B28" s="144" t="s">
        <v>220</v>
      </c>
      <c r="C28" s="142"/>
      <c r="E28" s="81">
        <v>0.8</v>
      </c>
      <c r="G28" s="81">
        <v>0.76</v>
      </c>
      <c r="I28" s="81">
        <v>0.78</v>
      </c>
      <c r="K28" s="81">
        <v>0.74</v>
      </c>
      <c r="M28" s="81">
        <v>0.86</v>
      </c>
    </row>
    <row r="29" spans="2:17" ht="15" customHeight="1" x14ac:dyDescent="0.2">
      <c r="B29" s="144" t="s">
        <v>233</v>
      </c>
      <c r="C29" s="142"/>
      <c r="E29" s="68">
        <v>0.1</v>
      </c>
      <c r="G29" s="68">
        <v>0.12</v>
      </c>
      <c r="I29" s="68">
        <v>0.12</v>
      </c>
      <c r="K29" s="68">
        <v>0.1</v>
      </c>
      <c r="M29" s="68">
        <v>0.08</v>
      </c>
    </row>
    <row r="30" spans="2:17" ht="15" customHeight="1" x14ac:dyDescent="0.2">
      <c r="B30" s="144" t="s">
        <v>234</v>
      </c>
      <c r="C30" s="142"/>
      <c r="E30" s="68">
        <v>0.1</v>
      </c>
      <c r="G30" s="68">
        <v>0.12</v>
      </c>
      <c r="I30" s="68">
        <v>0.1</v>
      </c>
      <c r="K30" s="68">
        <v>0.16</v>
      </c>
      <c r="M30" s="68">
        <v>0.06</v>
      </c>
    </row>
    <row r="31" spans="2:17" ht="15" customHeight="1" x14ac:dyDescent="0.2"/>
    <row r="32" spans="2:17" ht="15" customHeight="1" x14ac:dyDescent="0.2">
      <c r="B32" s="7"/>
      <c r="C32" s="7"/>
      <c r="D32" s="7"/>
      <c r="E32" s="7"/>
      <c r="F32" s="7"/>
      <c r="G32" s="7"/>
      <c r="H32" s="7"/>
      <c r="I32" s="7"/>
      <c r="J32" s="7"/>
      <c r="K32" s="7"/>
      <c r="L32" s="7"/>
      <c r="M32" s="7"/>
      <c r="N32" s="7"/>
      <c r="O32" s="7"/>
      <c r="P32" s="7"/>
      <c r="Q32" s="7"/>
    </row>
    <row r="33" spans="2:17" ht="43.35" customHeight="1" x14ac:dyDescent="0.2">
      <c r="B33" s="27" t="s">
        <v>55</v>
      </c>
      <c r="C33" s="179" t="s">
        <v>204</v>
      </c>
      <c r="D33" s="142"/>
      <c r="E33" s="142"/>
      <c r="F33" s="142"/>
      <c r="G33" s="142"/>
      <c r="H33" s="142"/>
      <c r="I33" s="142"/>
      <c r="J33" s="142"/>
      <c r="K33" s="142"/>
      <c r="L33" s="142"/>
      <c r="M33" s="142"/>
      <c r="N33" s="142"/>
      <c r="O33" s="142"/>
      <c r="P33" s="142"/>
      <c r="Q33" s="142"/>
    </row>
    <row r="34" spans="2:17" ht="15" customHeight="1" x14ac:dyDescent="0.2">
      <c r="B34" s="27" t="s">
        <v>57</v>
      </c>
      <c r="C34" s="179" t="s">
        <v>235</v>
      </c>
      <c r="D34" s="142"/>
      <c r="E34" s="142"/>
      <c r="F34" s="142"/>
      <c r="G34" s="142"/>
      <c r="H34" s="142"/>
      <c r="I34" s="142"/>
      <c r="J34" s="142"/>
      <c r="K34" s="142"/>
      <c r="L34" s="142"/>
      <c r="M34" s="142"/>
      <c r="N34" s="142"/>
      <c r="O34" s="142"/>
      <c r="P34" s="142"/>
      <c r="Q34" s="142"/>
    </row>
    <row r="35" spans="2:17" ht="26.45" customHeight="1" x14ac:dyDescent="0.2">
      <c r="B35" s="27" t="s">
        <v>59</v>
      </c>
      <c r="C35" s="179" t="s">
        <v>236</v>
      </c>
      <c r="D35" s="142"/>
      <c r="E35" s="142"/>
      <c r="F35" s="142"/>
      <c r="G35" s="142"/>
      <c r="H35" s="142"/>
      <c r="I35" s="142"/>
      <c r="J35" s="142"/>
      <c r="K35" s="142"/>
      <c r="L35" s="142"/>
      <c r="M35" s="142"/>
      <c r="N35" s="142"/>
      <c r="O35" s="142"/>
      <c r="P35" s="142"/>
      <c r="Q35" s="142"/>
    </row>
    <row r="36" spans="2:17" ht="56.85" customHeight="1" x14ac:dyDescent="0.2">
      <c r="B36" s="27" t="s">
        <v>61</v>
      </c>
      <c r="C36" s="179" t="s">
        <v>237</v>
      </c>
      <c r="D36" s="142"/>
      <c r="E36" s="142"/>
      <c r="F36" s="142"/>
      <c r="G36" s="142"/>
      <c r="H36" s="142"/>
      <c r="I36" s="142"/>
      <c r="J36" s="142"/>
      <c r="K36" s="142"/>
      <c r="L36" s="142"/>
      <c r="M36" s="142"/>
      <c r="N36" s="142"/>
      <c r="O36" s="142"/>
      <c r="P36" s="142"/>
      <c r="Q36" s="142"/>
    </row>
    <row r="37" spans="2:17" ht="15" customHeight="1" x14ac:dyDescent="0.2"/>
    <row r="38" spans="2:17" ht="15" customHeight="1" x14ac:dyDescent="0.2">
      <c r="B38" s="157" t="s">
        <v>2</v>
      </c>
      <c r="C38" s="142"/>
    </row>
    <row r="39" spans="2:17" ht="15" customHeight="1" x14ac:dyDescent="0.2"/>
    <row r="40" spans="2:17" ht="15" customHeight="1" x14ac:dyDescent="0.2"/>
    <row r="41" spans="2:17" ht="15" customHeight="1" x14ac:dyDescent="0.2"/>
    <row r="42" spans="2:17" ht="15" customHeight="1" x14ac:dyDescent="0.2"/>
    <row r="43" spans="2:17" ht="15" customHeight="1" x14ac:dyDescent="0.2"/>
    <row r="44" spans="2:17" ht="15" customHeight="1" x14ac:dyDescent="0.2"/>
    <row r="45" spans="2:17" ht="15" customHeight="1" x14ac:dyDescent="0.2"/>
    <row r="46" spans="2:17" ht="15" customHeight="1" x14ac:dyDescent="0.2"/>
    <row r="47" spans="2:17" ht="15" customHeight="1" x14ac:dyDescent="0.2"/>
    <row r="48" spans="2:17"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29">
    <mergeCell ref="C35:Q35"/>
    <mergeCell ref="C34:Q34"/>
    <mergeCell ref="C36:Q36"/>
    <mergeCell ref="B38:C38"/>
    <mergeCell ref="B27:C27"/>
    <mergeCell ref="B29:C29"/>
    <mergeCell ref="B28:C28"/>
    <mergeCell ref="B30:C30"/>
    <mergeCell ref="C33:Q33"/>
    <mergeCell ref="B21:C21"/>
    <mergeCell ref="B23:C23"/>
    <mergeCell ref="B22:C22"/>
    <mergeCell ref="B25:C25"/>
    <mergeCell ref="B24:C24"/>
    <mergeCell ref="B15:C15"/>
    <mergeCell ref="B17:C17"/>
    <mergeCell ref="B19:C19"/>
    <mergeCell ref="B18:C18"/>
    <mergeCell ref="B20:C20"/>
    <mergeCell ref="O10:Q10"/>
    <mergeCell ref="E9:Q9"/>
    <mergeCell ref="B13:C13"/>
    <mergeCell ref="B12:C12"/>
    <mergeCell ref="B14:C14"/>
    <mergeCell ref="B5:C5"/>
    <mergeCell ref="B4:C4"/>
    <mergeCell ref="B6:C6"/>
    <mergeCell ref="B9:C9"/>
    <mergeCell ref="B11:C11"/>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8&amp;C&amp;8Confidential Commercial Information
Confidential Treatment and FOIA Exemption Requested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4DCF8"/>
  </sheetPr>
  <dimension ref="B1:T52"/>
  <sheetViews>
    <sheetView showGridLines="0" showRuler="0" workbookViewId="0"/>
  </sheetViews>
  <sheetFormatPr defaultColWidth="13.7109375" defaultRowHeight="12.75" x14ac:dyDescent="0.2"/>
  <cols>
    <col min="1" max="2" width="5.42578125" customWidth="1"/>
    <col min="3" max="3" width="100.7109375"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4" max="14" width="0.42578125" customWidth="1"/>
    <col min="15" max="15" width="13.5703125" customWidth="1"/>
    <col min="16" max="16" width="0.42578125" customWidth="1"/>
    <col min="17" max="17" width="13.5703125" customWidth="1"/>
    <col min="18" max="18" width="0.28515625" customWidth="1"/>
    <col min="19" max="19" width="13.5703125" customWidth="1"/>
  </cols>
  <sheetData>
    <row r="1" spans="2:20" x14ac:dyDescent="0.2">
      <c r="S1" s="116"/>
    </row>
    <row r="2" spans="2:20" ht="15" customHeight="1" x14ac:dyDescent="0.2">
      <c r="S2" s="116"/>
    </row>
    <row r="3" spans="2:20" x14ac:dyDescent="0.2">
      <c r="S3" s="116"/>
    </row>
    <row r="4" spans="2:20" ht="15" customHeight="1" x14ac:dyDescent="0.2">
      <c r="B4" s="148" t="s">
        <v>16</v>
      </c>
      <c r="C4" s="142"/>
      <c r="D4" s="142"/>
      <c r="E4" s="142"/>
    </row>
    <row r="5" spans="2:20" ht="15" customHeight="1" x14ac:dyDescent="0.2">
      <c r="B5" s="148" t="s">
        <v>238</v>
      </c>
      <c r="C5" s="142"/>
      <c r="D5" s="142"/>
      <c r="E5" s="142"/>
    </row>
    <row r="6" spans="2:20" ht="15" customHeight="1" x14ac:dyDescent="0.2">
      <c r="B6" s="4"/>
    </row>
    <row r="7" spans="2:20" ht="15" customHeight="1" x14ac:dyDescent="0.2"/>
    <row r="8" spans="2:20" ht="15" customHeight="1" x14ac:dyDescent="0.2">
      <c r="B8" s="7"/>
      <c r="C8" s="14"/>
      <c r="D8" s="7"/>
      <c r="E8" s="7"/>
      <c r="F8" s="7"/>
      <c r="G8" s="7"/>
      <c r="H8" s="7"/>
      <c r="I8" s="7"/>
      <c r="J8" s="7"/>
      <c r="K8" s="7"/>
      <c r="L8" s="7"/>
      <c r="M8" s="28"/>
      <c r="N8" s="28"/>
      <c r="O8" s="28"/>
      <c r="P8" s="28"/>
      <c r="Q8" s="28"/>
      <c r="R8" s="28"/>
      <c r="S8" s="28"/>
    </row>
    <row r="9" spans="2:20" ht="15" customHeight="1" x14ac:dyDescent="0.2">
      <c r="B9" s="180" t="s">
        <v>239</v>
      </c>
      <c r="C9" s="142"/>
      <c r="E9" s="150" t="s">
        <v>240</v>
      </c>
      <c r="F9" s="142"/>
      <c r="G9" s="142"/>
      <c r="H9" s="142"/>
      <c r="I9" s="142"/>
      <c r="J9" s="142"/>
      <c r="K9" s="142"/>
      <c r="L9" s="142"/>
      <c r="M9" s="142"/>
      <c r="N9" s="142"/>
      <c r="O9" s="142"/>
      <c r="P9" s="142"/>
      <c r="Q9" s="142"/>
      <c r="R9" s="142"/>
      <c r="S9" s="142"/>
    </row>
    <row r="10" spans="2:20" ht="25.5" customHeight="1" x14ac:dyDescent="0.2">
      <c r="B10" s="149" t="s">
        <v>241</v>
      </c>
      <c r="C10" s="142"/>
      <c r="E10" s="82">
        <v>2025</v>
      </c>
      <c r="F10" s="29"/>
      <c r="G10" s="82">
        <v>2024</v>
      </c>
      <c r="H10" s="29"/>
      <c r="I10" s="82">
        <v>2023</v>
      </c>
      <c r="J10" s="29"/>
      <c r="K10" s="82">
        <v>2022</v>
      </c>
      <c r="L10" s="29"/>
      <c r="M10" s="9" t="s">
        <v>242</v>
      </c>
      <c r="N10" s="29"/>
      <c r="O10" s="9" t="s">
        <v>243</v>
      </c>
      <c r="P10" s="29"/>
      <c r="Q10" s="9" t="s">
        <v>244</v>
      </c>
      <c r="R10" s="29"/>
      <c r="S10" s="9" t="s">
        <v>245</v>
      </c>
    </row>
    <row r="11" spans="2:20" ht="15" customHeight="1" x14ac:dyDescent="0.2">
      <c r="B11" s="181" t="s">
        <v>246</v>
      </c>
      <c r="C11" s="182"/>
      <c r="E11" s="83">
        <v>204339937262.76001</v>
      </c>
      <c r="G11" s="83">
        <v>288330735213.14001</v>
      </c>
      <c r="I11" s="83">
        <v>238914867828.63</v>
      </c>
      <c r="K11" s="83">
        <v>425817487374.51001</v>
      </c>
      <c r="M11" s="83">
        <v>1692562332074.6299</v>
      </c>
      <c r="O11" s="83">
        <v>684843860747.42004</v>
      </c>
      <c r="Q11" s="83">
        <v>50228152547.25</v>
      </c>
      <c r="S11" s="83">
        <v>3584937373048.3398</v>
      </c>
      <c r="T11" s="1"/>
    </row>
    <row r="12" spans="2:20" ht="15" customHeight="1" x14ac:dyDescent="0.2">
      <c r="B12" s="181" t="s">
        <v>247</v>
      </c>
      <c r="C12" s="182"/>
      <c r="E12" s="84">
        <v>328906.8</v>
      </c>
      <c r="G12" s="84">
        <v>317900.21999999997</v>
      </c>
      <c r="I12" s="84">
        <v>301098.67</v>
      </c>
      <c r="K12" s="84">
        <v>279404.13</v>
      </c>
      <c r="M12" s="84">
        <v>237978.97</v>
      </c>
      <c r="O12" s="84">
        <v>126879.35</v>
      </c>
      <c r="Q12" s="84">
        <v>72419.42</v>
      </c>
      <c r="S12" s="84">
        <v>210274.38</v>
      </c>
    </row>
    <row r="13" spans="2:20" ht="15" customHeight="1" x14ac:dyDescent="0.2">
      <c r="B13" s="181" t="s">
        <v>248</v>
      </c>
      <c r="C13" s="182"/>
      <c r="E13" s="68">
        <v>5.69717E-2</v>
      </c>
      <c r="G13" s="68">
        <v>8.0428399999999997E-2</v>
      </c>
      <c r="I13" s="68">
        <v>6.6644099999999998E-2</v>
      </c>
      <c r="K13" s="68">
        <v>0.1187796</v>
      </c>
      <c r="M13" s="68">
        <v>0.47213159999999998</v>
      </c>
      <c r="O13" s="68">
        <v>0.1910337</v>
      </c>
      <c r="Q13" s="68">
        <v>1.40109E-2</v>
      </c>
      <c r="S13" s="68">
        <v>1</v>
      </c>
    </row>
    <row r="14" spans="2:20" ht="15" customHeight="1" x14ac:dyDescent="0.2">
      <c r="B14" s="181" t="s">
        <v>249</v>
      </c>
      <c r="C14" s="182"/>
      <c r="E14" s="68">
        <v>0.38719209999999998</v>
      </c>
      <c r="G14" s="68">
        <v>0.64946210000000004</v>
      </c>
      <c r="I14" s="68">
        <v>0.78003299999999998</v>
      </c>
      <c r="K14" s="68">
        <v>0.64662220000000004</v>
      </c>
      <c r="M14" s="68">
        <v>0.41268670000000002</v>
      </c>
      <c r="O14" s="68">
        <v>0.35248810000000003</v>
      </c>
      <c r="Q14" s="68">
        <v>8.4554500000000005E-2</v>
      </c>
      <c r="S14" s="68">
        <v>0.46644859999999999</v>
      </c>
    </row>
    <row r="15" spans="2:20" ht="15" customHeight="1" x14ac:dyDescent="0.2">
      <c r="B15" s="181" t="s">
        <v>250</v>
      </c>
      <c r="C15" s="182"/>
      <c r="E15" s="53">
        <v>5.1369999999999996E-4</v>
      </c>
      <c r="G15" s="53">
        <v>3.6416999999999999E-3</v>
      </c>
      <c r="I15" s="53">
        <v>6.9303000000000003E-3</v>
      </c>
      <c r="K15" s="53">
        <v>9.0425000000000002E-3</v>
      </c>
      <c r="M15" s="53">
        <v>3.6392E-3</v>
      </c>
      <c r="O15" s="53">
        <v>5.9008000000000003E-3</v>
      </c>
      <c r="Q15" s="53">
        <v>1.6279499999999999E-2</v>
      </c>
      <c r="S15" s="53">
        <v>5.3918999999999998E-3</v>
      </c>
    </row>
    <row r="16" spans="2:20" ht="15" customHeight="1" x14ac:dyDescent="0.2">
      <c r="B16" s="181" t="s">
        <v>251</v>
      </c>
      <c r="C16" s="182"/>
      <c r="E16" s="68">
        <v>3.4702000000000001E-3</v>
      </c>
      <c r="G16" s="68">
        <v>3.5931100000000001E-2</v>
      </c>
      <c r="I16" s="68">
        <v>5.9819900000000002E-2</v>
      </c>
      <c r="K16" s="68">
        <v>0.14991409999999999</v>
      </c>
      <c r="M16" s="68">
        <v>0.28156340000000002</v>
      </c>
      <c r="O16" s="68">
        <v>0.34647430000000001</v>
      </c>
      <c r="Q16" s="68">
        <v>0.12282709999999999</v>
      </c>
      <c r="S16" s="68">
        <v>1</v>
      </c>
    </row>
    <row r="17" spans="2:19" ht="15" customHeight="1" x14ac:dyDescent="0.2">
      <c r="B17" s="181" t="s">
        <v>252</v>
      </c>
      <c r="C17" s="182"/>
      <c r="E17" s="68">
        <v>0.77176149999999999</v>
      </c>
      <c r="G17" s="68">
        <v>0.77708480000000002</v>
      </c>
      <c r="I17" s="68">
        <v>0.78801969999999999</v>
      </c>
      <c r="K17" s="68">
        <v>0.76031269999999995</v>
      </c>
      <c r="M17" s="68">
        <v>0.70425389999999999</v>
      </c>
      <c r="O17" s="68">
        <v>0.75407179999999996</v>
      </c>
      <c r="Q17" s="68">
        <v>0.75319290000000005</v>
      </c>
      <c r="S17" s="68">
        <v>0.73640130000000004</v>
      </c>
    </row>
    <row r="18" spans="2:19" ht="15" customHeight="1" x14ac:dyDescent="0.2">
      <c r="B18" s="181" t="s">
        <v>253</v>
      </c>
      <c r="C18" s="182"/>
      <c r="E18" s="68">
        <v>6.5508399999999994E-2</v>
      </c>
      <c r="G18" s="68">
        <v>7.3182499999999998E-2</v>
      </c>
      <c r="I18" s="68">
        <v>7.3245099999999994E-2</v>
      </c>
      <c r="K18" s="68">
        <v>5.6470899999999997E-2</v>
      </c>
      <c r="M18" s="68">
        <v>3.1034900000000001E-2</v>
      </c>
      <c r="O18" s="68">
        <v>7.7481599999999998E-2</v>
      </c>
      <c r="Q18" s="68">
        <v>9.2752200000000007E-2</v>
      </c>
      <c r="S18" s="68">
        <v>5.1960699999999999E-2</v>
      </c>
    </row>
    <row r="19" spans="2:19" ht="15" customHeight="1" x14ac:dyDescent="0.2">
      <c r="B19" s="181" t="s">
        <v>254</v>
      </c>
      <c r="C19" s="182"/>
      <c r="E19" s="68">
        <v>0.76060819999999996</v>
      </c>
      <c r="G19" s="68">
        <v>0.7332012</v>
      </c>
      <c r="I19" s="68">
        <v>0.70533179999999995</v>
      </c>
      <c r="K19" s="68">
        <v>0.63512400000000002</v>
      </c>
      <c r="M19" s="68">
        <v>0.45728849999999999</v>
      </c>
      <c r="O19" s="68">
        <v>0.31278470000000003</v>
      </c>
      <c r="Q19" s="68">
        <v>0.26500580000000001</v>
      </c>
      <c r="S19" s="68">
        <v>0.50411499999999998</v>
      </c>
    </row>
    <row r="20" spans="2:19" ht="15" customHeight="1" x14ac:dyDescent="0.2">
      <c r="B20" s="181" t="s">
        <v>255</v>
      </c>
      <c r="C20" s="182"/>
      <c r="E20" s="85">
        <v>755.80809999999997</v>
      </c>
      <c r="G20" s="85">
        <v>757.36113</v>
      </c>
      <c r="I20" s="85">
        <v>754.91027999999994</v>
      </c>
      <c r="K20" s="85">
        <v>747.00095999999996</v>
      </c>
      <c r="M20" s="85">
        <v>758.24541999999997</v>
      </c>
      <c r="O20" s="85">
        <v>746.01468</v>
      </c>
      <c r="Q20" s="85">
        <v>694.64308000000005</v>
      </c>
      <c r="S20" s="85">
        <v>753.25431000000003</v>
      </c>
    </row>
    <row r="21" spans="2:19" ht="15" customHeight="1" x14ac:dyDescent="0.2">
      <c r="B21" s="181" t="s">
        <v>256</v>
      </c>
      <c r="C21" s="182"/>
      <c r="E21" s="68">
        <v>6.8097400000000002E-2</v>
      </c>
      <c r="G21" s="68">
        <v>5.0411699999999997E-2</v>
      </c>
      <c r="I21" s="68">
        <v>5.3113500000000001E-2</v>
      </c>
      <c r="K21" s="68">
        <v>8.4788199999999994E-2</v>
      </c>
      <c r="M21" s="68">
        <v>5.3048499999999998E-2</v>
      </c>
      <c r="O21" s="68">
        <v>0.109294</v>
      </c>
      <c r="Q21" s="68">
        <v>0.39342470000000002</v>
      </c>
      <c r="S21" s="68">
        <v>7.2981900000000002E-2</v>
      </c>
    </row>
    <row r="22" spans="2:19" ht="15" customHeight="1" x14ac:dyDescent="0.2">
      <c r="B22" s="181" t="s">
        <v>257</v>
      </c>
      <c r="C22" s="182"/>
      <c r="E22" s="26">
        <v>6.6512100000000005E-2</v>
      </c>
      <c r="G22" s="26">
        <v>6.5874100000000005E-2</v>
      </c>
      <c r="I22" s="26">
        <v>6.5802799999999995E-2</v>
      </c>
      <c r="K22" s="26">
        <v>4.6798399999999997E-2</v>
      </c>
      <c r="M22" s="26">
        <v>2.9893800000000002E-2</v>
      </c>
      <c r="O22" s="26">
        <v>4.0923800000000003E-2</v>
      </c>
      <c r="Q22" s="26">
        <v>5.56327E-2</v>
      </c>
      <c r="S22" s="26">
        <v>4.1742599999999998E-2</v>
      </c>
    </row>
    <row r="23" spans="2:19" ht="15" customHeight="1" x14ac:dyDescent="0.2"/>
    <row r="24" spans="2:19" ht="15" customHeight="1" x14ac:dyDescent="0.2">
      <c r="B24" s="148" t="s">
        <v>258</v>
      </c>
      <c r="C24" s="142"/>
      <c r="E24" s="8" t="s">
        <v>22</v>
      </c>
      <c r="G24" s="86">
        <v>2024</v>
      </c>
      <c r="I24" s="86">
        <v>2023</v>
      </c>
      <c r="K24" s="86">
        <v>2022</v>
      </c>
      <c r="M24" s="86">
        <v>2021</v>
      </c>
    </row>
    <row r="25" spans="2:19" ht="15" customHeight="1" x14ac:dyDescent="0.2">
      <c r="B25" s="144" t="s">
        <v>259</v>
      </c>
      <c r="C25" s="142"/>
      <c r="E25" s="81">
        <v>0.50411499999999998</v>
      </c>
      <c r="G25" s="81">
        <v>0.5040173</v>
      </c>
      <c r="I25" s="81">
        <v>0.51016519999999999</v>
      </c>
      <c r="K25" s="81">
        <v>0.51770660000000002</v>
      </c>
      <c r="M25" s="81">
        <v>0.53554519899999997</v>
      </c>
    </row>
    <row r="26" spans="2:19" ht="15" customHeight="1" x14ac:dyDescent="0.2">
      <c r="B26" s="144" t="s">
        <v>255</v>
      </c>
      <c r="C26" s="142"/>
      <c r="E26" s="87">
        <v>753.25431000000003</v>
      </c>
      <c r="G26" s="87">
        <v>753.10937000000001</v>
      </c>
      <c r="I26" s="87">
        <v>752.64517999999998</v>
      </c>
      <c r="K26" s="87">
        <v>752.38681999999994</v>
      </c>
      <c r="M26" s="87">
        <v>752.728863778</v>
      </c>
    </row>
    <row r="27" spans="2:19" ht="15" customHeight="1" x14ac:dyDescent="0.2"/>
    <row r="28" spans="2:19" ht="15" customHeight="1" x14ac:dyDescent="0.2">
      <c r="B28" s="7"/>
      <c r="C28" s="7"/>
      <c r="D28" s="7"/>
      <c r="E28" s="7"/>
      <c r="F28" s="7"/>
      <c r="G28" s="7"/>
      <c r="H28" s="7"/>
      <c r="I28" s="7"/>
      <c r="J28" s="7"/>
      <c r="K28" s="7"/>
      <c r="L28" s="7"/>
      <c r="M28" s="7"/>
      <c r="N28" s="7"/>
      <c r="O28" s="7"/>
      <c r="P28" s="7"/>
      <c r="Q28" s="7"/>
      <c r="R28" s="7"/>
      <c r="S28" s="7"/>
    </row>
    <row r="29" spans="2:19" ht="41.25" customHeight="1" x14ac:dyDescent="0.2">
      <c r="B29" s="27" t="s">
        <v>55</v>
      </c>
      <c r="C29" s="158" t="s">
        <v>204</v>
      </c>
      <c r="D29" s="142"/>
      <c r="E29" s="142"/>
      <c r="F29" s="142"/>
      <c r="G29" s="142"/>
      <c r="H29" s="142"/>
      <c r="I29" s="142"/>
      <c r="J29" s="142"/>
      <c r="K29" s="142"/>
      <c r="L29" s="142"/>
      <c r="M29" s="142"/>
      <c r="N29" s="142"/>
      <c r="O29" s="142"/>
      <c r="P29" s="142"/>
      <c r="Q29" s="142"/>
      <c r="R29" s="142"/>
      <c r="S29" s="142"/>
    </row>
    <row r="30" spans="2:19" ht="30" customHeight="1" x14ac:dyDescent="0.2">
      <c r="B30" s="27" t="s">
        <v>57</v>
      </c>
      <c r="C30" s="158" t="s">
        <v>260</v>
      </c>
      <c r="D30" s="142"/>
      <c r="E30" s="142"/>
      <c r="F30" s="142"/>
      <c r="G30" s="142"/>
      <c r="H30" s="142"/>
      <c r="I30" s="142"/>
      <c r="J30" s="142"/>
      <c r="K30" s="142"/>
      <c r="L30" s="142"/>
      <c r="M30" s="142"/>
      <c r="N30" s="142"/>
      <c r="O30" s="142"/>
      <c r="P30" s="142"/>
      <c r="Q30" s="142"/>
      <c r="R30" s="142"/>
      <c r="S30" s="142"/>
    </row>
    <row r="31" spans="2:19" ht="30" customHeight="1" x14ac:dyDescent="0.2">
      <c r="B31" s="27" t="s">
        <v>59</v>
      </c>
      <c r="C31" s="158" t="s">
        <v>261</v>
      </c>
      <c r="D31" s="142"/>
      <c r="E31" s="142"/>
      <c r="F31" s="142"/>
      <c r="G31" s="142"/>
      <c r="H31" s="142"/>
      <c r="I31" s="142"/>
      <c r="J31" s="142"/>
      <c r="K31" s="142"/>
      <c r="L31" s="142"/>
      <c r="M31" s="142"/>
      <c r="N31" s="142"/>
      <c r="O31" s="142"/>
      <c r="P31" s="142"/>
      <c r="Q31" s="142"/>
      <c r="R31" s="142"/>
      <c r="S31" s="142"/>
    </row>
    <row r="32" spans="2:19" ht="30" customHeight="1" x14ac:dyDescent="0.2">
      <c r="B32" s="27" t="s">
        <v>61</v>
      </c>
      <c r="C32" s="158" t="s">
        <v>262</v>
      </c>
      <c r="D32" s="142"/>
      <c r="E32" s="142"/>
      <c r="F32" s="142"/>
      <c r="G32" s="142"/>
      <c r="H32" s="142"/>
      <c r="I32" s="142"/>
      <c r="J32" s="142"/>
      <c r="K32" s="142"/>
      <c r="L32" s="142"/>
      <c r="M32" s="142"/>
      <c r="N32" s="142"/>
      <c r="O32" s="142"/>
      <c r="P32" s="142"/>
      <c r="Q32" s="142"/>
      <c r="R32" s="142"/>
      <c r="S32" s="142"/>
    </row>
    <row r="33" spans="2:19" ht="15" customHeight="1" x14ac:dyDescent="0.2">
      <c r="B33" s="27" t="s">
        <v>208</v>
      </c>
      <c r="C33" s="158" t="s">
        <v>263</v>
      </c>
      <c r="D33" s="142"/>
      <c r="E33" s="142"/>
      <c r="F33" s="142"/>
      <c r="G33" s="142"/>
      <c r="H33" s="142"/>
      <c r="I33" s="142"/>
      <c r="J33" s="142"/>
      <c r="K33" s="142"/>
      <c r="L33" s="142"/>
      <c r="M33" s="142"/>
      <c r="N33" s="142"/>
      <c r="O33" s="142"/>
      <c r="P33" s="142"/>
      <c r="Q33" s="142"/>
      <c r="R33" s="142"/>
      <c r="S33" s="142"/>
    </row>
    <row r="34" spans="2:19" ht="30" customHeight="1" x14ac:dyDescent="0.2">
      <c r="B34" s="27" t="s">
        <v>210</v>
      </c>
      <c r="C34" s="158" t="s">
        <v>264</v>
      </c>
      <c r="D34" s="142"/>
      <c r="E34" s="142"/>
      <c r="F34" s="142"/>
      <c r="G34" s="142"/>
      <c r="H34" s="142"/>
      <c r="I34" s="142"/>
      <c r="J34" s="142"/>
      <c r="K34" s="142"/>
      <c r="L34" s="142"/>
      <c r="M34" s="142"/>
      <c r="N34" s="142"/>
      <c r="O34" s="142"/>
      <c r="P34" s="142"/>
      <c r="Q34" s="142"/>
      <c r="R34" s="142"/>
      <c r="S34" s="142"/>
    </row>
    <row r="35" spans="2:19" ht="15" customHeight="1" x14ac:dyDescent="0.2">
      <c r="B35" s="27" t="s">
        <v>212</v>
      </c>
      <c r="C35" s="158" t="s">
        <v>235</v>
      </c>
      <c r="D35" s="142"/>
      <c r="E35" s="142"/>
      <c r="F35" s="142"/>
      <c r="G35" s="142"/>
      <c r="H35" s="142"/>
      <c r="I35" s="142"/>
      <c r="J35" s="142"/>
      <c r="K35" s="142"/>
      <c r="L35" s="142"/>
      <c r="M35" s="142"/>
      <c r="N35" s="142"/>
      <c r="O35" s="142"/>
      <c r="P35" s="142"/>
      <c r="Q35" s="142"/>
      <c r="R35" s="142"/>
      <c r="S35" s="142"/>
    </row>
    <row r="36" spans="2:19" ht="15" customHeight="1" x14ac:dyDescent="0.2"/>
    <row r="37" spans="2:19" ht="15" customHeight="1" x14ac:dyDescent="0.2">
      <c r="B37" s="157" t="s">
        <v>2</v>
      </c>
      <c r="C37" s="142"/>
    </row>
    <row r="38" spans="2:19" ht="15" customHeight="1" x14ac:dyDescent="0.2"/>
    <row r="39" spans="2:19" ht="15" customHeight="1" x14ac:dyDescent="0.2">
      <c r="E39" s="1"/>
    </row>
    <row r="40" spans="2:19" ht="15" customHeight="1" x14ac:dyDescent="0.2"/>
    <row r="41" spans="2:19" ht="15" customHeight="1" x14ac:dyDescent="0.2"/>
    <row r="42" spans="2:19" ht="15" customHeight="1" x14ac:dyDescent="0.2"/>
    <row r="43" spans="2:19" ht="15" customHeight="1" x14ac:dyDescent="0.2"/>
    <row r="44" spans="2:19" ht="15" customHeight="1" x14ac:dyDescent="0.2"/>
    <row r="45" spans="2:19" ht="15" customHeight="1" x14ac:dyDescent="0.2"/>
    <row r="46" spans="2:19" ht="15" customHeight="1" x14ac:dyDescent="0.2"/>
    <row r="47" spans="2:19" ht="15" customHeight="1" x14ac:dyDescent="0.2"/>
    <row r="48" spans="2:19" ht="15" customHeight="1" x14ac:dyDescent="0.2"/>
    <row r="49" ht="15" customHeight="1" x14ac:dyDescent="0.2"/>
    <row r="50" ht="15" customHeight="1" x14ac:dyDescent="0.2"/>
    <row r="51" ht="15" customHeight="1" x14ac:dyDescent="0.2"/>
    <row r="52" ht="15" customHeight="1" x14ac:dyDescent="0.2"/>
  </sheetData>
  <mergeCells count="28">
    <mergeCell ref="C32:S32"/>
    <mergeCell ref="C35:S35"/>
    <mergeCell ref="C34:S34"/>
    <mergeCell ref="C33:S33"/>
    <mergeCell ref="B37:C37"/>
    <mergeCell ref="B26:C26"/>
    <mergeCell ref="B25:C25"/>
    <mergeCell ref="C29:S29"/>
    <mergeCell ref="C30:S30"/>
    <mergeCell ref="C31:S31"/>
    <mergeCell ref="B20:C20"/>
    <mergeCell ref="B19:C19"/>
    <mergeCell ref="B21:C21"/>
    <mergeCell ref="B22:C22"/>
    <mergeCell ref="B24:C24"/>
    <mergeCell ref="B14:C14"/>
    <mergeCell ref="B13:C13"/>
    <mergeCell ref="B15:C15"/>
    <mergeCell ref="B16:C16"/>
    <mergeCell ref="B18:C18"/>
    <mergeCell ref="B17:C17"/>
    <mergeCell ref="B4:E4"/>
    <mergeCell ref="B5:E5"/>
    <mergeCell ref="B9:C9"/>
    <mergeCell ref="B10:C10"/>
    <mergeCell ref="B12:C12"/>
    <mergeCell ref="B11:C11"/>
    <mergeCell ref="E9:S9"/>
  </mergeCells>
  <pageMargins left="0.75" right="0.75" top="1" bottom="1" header="0.5" footer="0.5"/>
  <pageSetup scale="50" orientation="landscape" r:id="rId1"/>
  <headerFooter scaleWithDoc="0">
    <oddHeader xml:space="preserve">&amp;R&amp;8CONFIDENTIAL-RESTRICTED
Financial Supplement - Approval Draft   
Distribution Date: October 27, 2025
</oddHeader>
    <oddFooter>&amp;R&amp;"Arial"&amp;8 9&amp;C&amp;8Confidential Commercial Information
Confidential Treatment and FOIA Exemption Requested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4DCF8"/>
  </sheetPr>
  <dimension ref="B1:K49"/>
  <sheetViews>
    <sheetView showGridLines="0" showRuler="0" workbookViewId="0">
      <selection activeCell="J2" sqref="J2"/>
    </sheetView>
  </sheetViews>
  <sheetFormatPr defaultColWidth="13.7109375" defaultRowHeight="12.75" x14ac:dyDescent="0.2"/>
  <cols>
    <col min="1" max="2" width="5.42578125" customWidth="1"/>
    <col min="3" max="3" width="97"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s>
  <sheetData>
    <row r="1" spans="2:11" x14ac:dyDescent="0.2">
      <c r="K1" s="116"/>
    </row>
    <row r="2" spans="2:11" ht="15" customHeight="1" x14ac:dyDescent="0.2">
      <c r="K2" s="116"/>
    </row>
    <row r="3" spans="2:11" x14ac:dyDescent="0.2">
      <c r="K3" s="116"/>
    </row>
    <row r="4" spans="2:11" ht="15" customHeight="1" x14ac:dyDescent="0.2">
      <c r="B4" s="148" t="s">
        <v>16</v>
      </c>
      <c r="C4" s="142"/>
    </row>
    <row r="5" spans="2:11" ht="15" customHeight="1" x14ac:dyDescent="0.2">
      <c r="B5" s="148" t="s">
        <v>238</v>
      </c>
      <c r="C5" s="142"/>
      <c r="D5" s="142"/>
      <c r="E5" s="142"/>
    </row>
    <row r="6" spans="2:11" ht="15" customHeight="1" x14ac:dyDescent="0.2">
      <c r="B6" s="4"/>
    </row>
    <row r="7" spans="2:11" ht="15" customHeight="1" x14ac:dyDescent="0.2"/>
    <row r="8" spans="2:11" ht="15" customHeight="1" x14ac:dyDescent="0.2">
      <c r="B8" s="14"/>
      <c r="C8" s="14"/>
      <c r="D8" s="14"/>
      <c r="E8" s="28"/>
      <c r="F8" s="28"/>
      <c r="G8" s="28"/>
      <c r="H8" s="28"/>
      <c r="I8" s="28"/>
      <c r="J8" s="28"/>
      <c r="K8" s="28"/>
    </row>
    <row r="9" spans="2:11" ht="15" customHeight="1" x14ac:dyDescent="0.2">
      <c r="B9" s="180" t="s">
        <v>239</v>
      </c>
      <c r="C9" s="180"/>
      <c r="E9" s="150" t="s">
        <v>265</v>
      </c>
      <c r="F9" s="142"/>
      <c r="G9" s="142"/>
      <c r="H9" s="142"/>
      <c r="I9" s="142"/>
      <c r="J9" s="142"/>
      <c r="K9" s="142"/>
    </row>
    <row r="10" spans="2:11" ht="27" customHeight="1" x14ac:dyDescent="0.2">
      <c r="B10" s="149" t="s">
        <v>266</v>
      </c>
      <c r="C10" s="142"/>
      <c r="E10" s="88" t="s">
        <v>267</v>
      </c>
      <c r="F10" s="89"/>
      <c r="G10" s="88" t="s">
        <v>268</v>
      </c>
      <c r="H10" s="89"/>
      <c r="I10" s="88" t="s">
        <v>269</v>
      </c>
      <c r="J10" s="89"/>
      <c r="K10" s="88" t="s">
        <v>270</v>
      </c>
    </row>
    <row r="11" spans="2:11" ht="15" customHeight="1" x14ac:dyDescent="0.2">
      <c r="B11" s="181" t="s">
        <v>246</v>
      </c>
      <c r="C11" s="182"/>
      <c r="E11" s="83">
        <v>186275905812.73999</v>
      </c>
      <c r="G11" s="83">
        <v>134072925546.42999</v>
      </c>
      <c r="I11" s="83">
        <v>261635566221.14999</v>
      </c>
      <c r="K11" s="83">
        <v>966396013813.63</v>
      </c>
    </row>
    <row r="12" spans="2:11" ht="15" customHeight="1" x14ac:dyDescent="0.2">
      <c r="B12" s="181" t="s">
        <v>247</v>
      </c>
      <c r="C12" s="182"/>
      <c r="E12" s="84">
        <v>185358.57</v>
      </c>
      <c r="G12" s="84">
        <v>184201.78</v>
      </c>
      <c r="I12" s="84">
        <v>162146.12</v>
      </c>
      <c r="K12" s="84">
        <v>239175.79</v>
      </c>
    </row>
    <row r="13" spans="2:11" ht="15" customHeight="1" x14ac:dyDescent="0.2">
      <c r="B13" s="181" t="s">
        <v>248</v>
      </c>
      <c r="C13" s="182"/>
      <c r="E13" s="68">
        <v>5.1960699999999999E-2</v>
      </c>
      <c r="G13" s="68">
        <v>3.7399000000000002E-2</v>
      </c>
      <c r="I13" s="68">
        <v>7.2981900000000002E-2</v>
      </c>
      <c r="K13" s="68">
        <v>0.26957120000000001</v>
      </c>
    </row>
    <row r="14" spans="2:11" ht="15" customHeight="1" x14ac:dyDescent="0.2">
      <c r="B14" s="181" t="s">
        <v>271</v>
      </c>
      <c r="C14" s="182"/>
      <c r="E14" s="68">
        <v>0.85634949999999999</v>
      </c>
      <c r="G14" s="68">
        <v>0.77369509999999997</v>
      </c>
      <c r="I14" s="68">
        <v>0.40748679999999998</v>
      </c>
      <c r="K14" s="68">
        <v>0.53198270000000003</v>
      </c>
    </row>
    <row r="15" spans="2:11" ht="15" customHeight="1" x14ac:dyDescent="0.2">
      <c r="B15" s="181" t="s">
        <v>272</v>
      </c>
      <c r="C15" s="182"/>
      <c r="E15" s="53">
        <v>1.19857E-2</v>
      </c>
      <c r="G15" s="53">
        <v>1.00816E-2</v>
      </c>
      <c r="I15" s="53">
        <v>1.9443100000000001E-2</v>
      </c>
      <c r="K15" s="53">
        <v>8.2515999999999996E-3</v>
      </c>
    </row>
    <row r="16" spans="2:11" ht="15" customHeight="1" x14ac:dyDescent="0.2">
      <c r="B16" s="181" t="s">
        <v>273</v>
      </c>
      <c r="C16" s="182"/>
      <c r="E16" s="68">
        <v>0.13102929999999999</v>
      </c>
      <c r="G16" s="68">
        <v>7.9825099999999996E-2</v>
      </c>
      <c r="I16" s="68">
        <v>0.34128540000000002</v>
      </c>
      <c r="K16" s="68">
        <v>0.36269390000000001</v>
      </c>
    </row>
    <row r="17" spans="2:11" ht="15" customHeight="1" x14ac:dyDescent="0.2">
      <c r="B17" s="181" t="s">
        <v>252</v>
      </c>
      <c r="C17" s="182"/>
      <c r="E17" s="68">
        <v>1.0034282999999999</v>
      </c>
      <c r="G17" s="68">
        <v>0.8644695</v>
      </c>
      <c r="I17" s="68">
        <v>0.73903850000000004</v>
      </c>
      <c r="K17" s="68">
        <v>0.76052980000000003</v>
      </c>
    </row>
    <row r="18" spans="2:11" ht="15" customHeight="1" x14ac:dyDescent="0.2">
      <c r="B18" s="181" t="s">
        <v>253</v>
      </c>
      <c r="C18" s="182"/>
      <c r="E18" s="68">
        <v>1</v>
      </c>
      <c r="G18" s="68">
        <v>0.3136545</v>
      </c>
      <c r="I18" s="68">
        <v>5.89557E-2</v>
      </c>
      <c r="K18" s="68">
        <v>6.1983799999999999E-2</v>
      </c>
    </row>
    <row r="19" spans="2:11" ht="15" customHeight="1" x14ac:dyDescent="0.2">
      <c r="B19" s="181" t="s">
        <v>274</v>
      </c>
      <c r="C19" s="182"/>
      <c r="E19" s="68">
        <v>0.67773159999999999</v>
      </c>
      <c r="G19" s="68">
        <v>0.64983860000000004</v>
      </c>
      <c r="I19" s="68">
        <v>0.47381040000000002</v>
      </c>
      <c r="K19" s="68">
        <v>0.55426699999999995</v>
      </c>
    </row>
    <row r="20" spans="2:11" ht="15" customHeight="1" x14ac:dyDescent="0.2">
      <c r="B20" s="181" t="s">
        <v>275</v>
      </c>
      <c r="C20" s="182"/>
      <c r="E20" s="85">
        <v>740.10487999999998</v>
      </c>
      <c r="G20" s="85">
        <v>745.33536000000004</v>
      </c>
      <c r="I20" s="85">
        <v>652.68597999999997</v>
      </c>
      <c r="K20" s="85">
        <v>744.14419999999996</v>
      </c>
    </row>
    <row r="21" spans="2:11" ht="15" customHeight="1" x14ac:dyDescent="0.2">
      <c r="B21" s="181" t="s">
        <v>276</v>
      </c>
      <c r="C21" s="182"/>
      <c r="E21" s="68">
        <v>8.2806699999999997E-2</v>
      </c>
      <c r="G21" s="68">
        <v>7.8575400000000004E-2</v>
      </c>
      <c r="I21" s="68">
        <v>1</v>
      </c>
      <c r="K21" s="68">
        <v>9.2237E-2</v>
      </c>
    </row>
    <row r="22" spans="2:11" ht="15" customHeight="1" x14ac:dyDescent="0.2">
      <c r="B22" s="181" t="s">
        <v>257</v>
      </c>
      <c r="C22" s="182"/>
      <c r="E22" s="26">
        <v>4.7992699999999999E-2</v>
      </c>
      <c r="G22" s="26">
        <v>4.65116E-2</v>
      </c>
      <c r="I22" s="26">
        <v>4.5799699999999999E-2</v>
      </c>
      <c r="K22" s="26">
        <v>4.5499600000000001E-2</v>
      </c>
    </row>
    <row r="23" spans="2:11" ht="15" customHeight="1" x14ac:dyDescent="0.2"/>
    <row r="24" spans="2:11" ht="15" customHeight="1" x14ac:dyDescent="0.2">
      <c r="B24" s="183"/>
      <c r="C24" s="183"/>
      <c r="D24" s="7"/>
      <c r="E24" s="7"/>
      <c r="F24" s="7"/>
      <c r="G24" s="7"/>
      <c r="H24" s="7"/>
      <c r="I24" s="7"/>
      <c r="J24" s="7"/>
      <c r="K24" s="7"/>
    </row>
    <row r="25" spans="2:11" ht="54" customHeight="1" x14ac:dyDescent="0.2">
      <c r="B25" s="27" t="s">
        <v>55</v>
      </c>
      <c r="C25" s="158" t="s">
        <v>204</v>
      </c>
      <c r="D25" s="142"/>
      <c r="E25" s="142"/>
      <c r="F25" s="142"/>
      <c r="G25" s="142"/>
      <c r="H25" s="142"/>
      <c r="I25" s="142"/>
      <c r="J25" s="142"/>
      <c r="K25" s="142"/>
    </row>
    <row r="26" spans="2:11" ht="41.25" customHeight="1" x14ac:dyDescent="0.2">
      <c r="B26" s="27" t="s">
        <v>57</v>
      </c>
      <c r="C26" s="158" t="s">
        <v>261</v>
      </c>
      <c r="D26" s="142"/>
      <c r="E26" s="142"/>
      <c r="F26" s="142"/>
      <c r="G26" s="142"/>
      <c r="H26" s="142"/>
      <c r="I26" s="142"/>
      <c r="J26" s="142"/>
      <c r="K26" s="142"/>
    </row>
    <row r="27" spans="2:11" ht="41.25" customHeight="1" x14ac:dyDescent="0.2">
      <c r="B27" s="27" t="s">
        <v>59</v>
      </c>
      <c r="C27" s="158" t="s">
        <v>262</v>
      </c>
      <c r="D27" s="142"/>
      <c r="E27" s="142"/>
      <c r="F27" s="142"/>
      <c r="G27" s="142"/>
      <c r="H27" s="142"/>
      <c r="I27" s="142"/>
      <c r="J27" s="142"/>
      <c r="K27" s="142"/>
    </row>
    <row r="28" spans="2:11" ht="30" customHeight="1" x14ac:dyDescent="0.2">
      <c r="B28" s="27" t="s">
        <v>61</v>
      </c>
      <c r="C28" s="158" t="s">
        <v>263</v>
      </c>
      <c r="D28" s="142"/>
      <c r="E28" s="142"/>
      <c r="F28" s="142"/>
      <c r="G28" s="142"/>
      <c r="H28" s="142"/>
      <c r="I28" s="142"/>
      <c r="J28" s="142"/>
      <c r="K28" s="142"/>
    </row>
    <row r="29" spans="2:11" ht="30" customHeight="1" x14ac:dyDescent="0.2">
      <c r="B29" s="27" t="s">
        <v>208</v>
      </c>
      <c r="C29" s="158" t="s">
        <v>264</v>
      </c>
      <c r="D29" s="142"/>
      <c r="E29" s="142"/>
      <c r="F29" s="142"/>
      <c r="G29" s="142"/>
      <c r="H29" s="142"/>
      <c r="I29" s="142"/>
      <c r="J29" s="142"/>
      <c r="K29" s="142"/>
    </row>
    <row r="30" spans="2:11" ht="15" customHeight="1" x14ac:dyDescent="0.2">
      <c r="B30" s="27" t="s">
        <v>210</v>
      </c>
      <c r="C30" s="158" t="s">
        <v>235</v>
      </c>
      <c r="D30" s="142"/>
      <c r="E30" s="142"/>
      <c r="F30" s="142"/>
      <c r="G30" s="142"/>
      <c r="H30" s="142"/>
      <c r="I30" s="142"/>
      <c r="J30" s="142"/>
      <c r="K30" s="142"/>
    </row>
    <row r="31" spans="2:11" ht="54.95" customHeight="1" x14ac:dyDescent="0.2">
      <c r="B31" s="27" t="s">
        <v>212</v>
      </c>
      <c r="C31" s="158" t="s">
        <v>277</v>
      </c>
      <c r="D31" s="142"/>
      <c r="E31" s="142"/>
      <c r="F31" s="142"/>
      <c r="G31" s="142"/>
      <c r="H31" s="142"/>
      <c r="I31" s="142"/>
      <c r="J31" s="142"/>
      <c r="K31" s="142"/>
    </row>
    <row r="32" spans="2:11" ht="41.1" customHeight="1" x14ac:dyDescent="0.2">
      <c r="B32" s="27" t="s">
        <v>214</v>
      </c>
      <c r="C32" s="158" t="s">
        <v>236</v>
      </c>
      <c r="D32" s="142"/>
      <c r="E32" s="142"/>
      <c r="F32" s="142"/>
      <c r="G32" s="142"/>
      <c r="H32" s="142"/>
      <c r="I32" s="142"/>
      <c r="J32" s="142"/>
      <c r="K32" s="142"/>
    </row>
    <row r="33" spans="2:3" ht="15" customHeight="1" x14ac:dyDescent="0.2"/>
    <row r="34" spans="2:3" ht="15" customHeight="1" x14ac:dyDescent="0.2">
      <c r="B34" s="157" t="s">
        <v>2</v>
      </c>
      <c r="C34" s="142"/>
    </row>
    <row r="35" spans="2:3" ht="15" customHeight="1" x14ac:dyDescent="0.2"/>
    <row r="36" spans="2:3" ht="15" customHeight="1" x14ac:dyDescent="0.2"/>
    <row r="37" spans="2:3" ht="15" customHeight="1" x14ac:dyDescent="0.2"/>
    <row r="38" spans="2:3" ht="15" customHeight="1" x14ac:dyDescent="0.2"/>
    <row r="39" spans="2:3" ht="15" customHeight="1" x14ac:dyDescent="0.2"/>
    <row r="40" spans="2:3" ht="15" customHeight="1" x14ac:dyDescent="0.2"/>
    <row r="41" spans="2:3" ht="15" customHeight="1" x14ac:dyDescent="0.2"/>
    <row r="42" spans="2:3" ht="15" customHeight="1" x14ac:dyDescent="0.2"/>
    <row r="43" spans="2:3" ht="15" customHeight="1" x14ac:dyDescent="0.2"/>
    <row r="44" spans="2:3" ht="15" customHeight="1" x14ac:dyDescent="0.2"/>
    <row r="45" spans="2:3" ht="15" customHeight="1" x14ac:dyDescent="0.2"/>
    <row r="46" spans="2:3" ht="15" customHeight="1" x14ac:dyDescent="0.2"/>
    <row r="47" spans="2:3" ht="15" customHeight="1" x14ac:dyDescent="0.2"/>
    <row r="48" spans="2:3" ht="15" customHeight="1" x14ac:dyDescent="0.2"/>
    <row r="49" ht="15" customHeight="1" x14ac:dyDescent="0.2"/>
  </sheetData>
  <mergeCells count="27">
    <mergeCell ref="C25:K25"/>
    <mergeCell ref="C26:K26"/>
    <mergeCell ref="C27:K27"/>
    <mergeCell ref="C28:K28"/>
    <mergeCell ref="B34:C34"/>
    <mergeCell ref="C31:K31"/>
    <mergeCell ref="C32:K32"/>
    <mergeCell ref="C29:K29"/>
    <mergeCell ref="C30:K30"/>
    <mergeCell ref="B20:C20"/>
    <mergeCell ref="B19:C19"/>
    <mergeCell ref="B21:C21"/>
    <mergeCell ref="B22:C22"/>
    <mergeCell ref="B24:C24"/>
    <mergeCell ref="B14:C14"/>
    <mergeCell ref="B13:C13"/>
    <mergeCell ref="B15:C15"/>
    <mergeCell ref="B16:C16"/>
    <mergeCell ref="B18:C18"/>
    <mergeCell ref="B17:C17"/>
    <mergeCell ref="B4:C4"/>
    <mergeCell ref="B5:E5"/>
    <mergeCell ref="B9:C9"/>
    <mergeCell ref="B10:C10"/>
    <mergeCell ref="B12:C12"/>
    <mergeCell ref="B11:C11"/>
    <mergeCell ref="E9:K9"/>
  </mergeCells>
  <pageMargins left="0.75" right="0.75" top="1" bottom="1" header="0.5" footer="0.5"/>
  <pageSetup scale="50" orientation="landscape" r:id="rId1"/>
  <headerFooter scaleWithDoc="0">
    <oddHeader xml:space="preserve">&amp;R&amp;8CONFIDENTIAL-RESTRICTED
Financial Supplement - Approval Draft   
Distribution Date: October 27, 2025
</oddHeader>
    <oddFooter>&amp;R&amp;"Arial"&amp;8 10&amp;C&amp;8Confidential Commercial Information
Confidential Treatment and FOIA Exemption Requested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B5E6A2"/>
  </sheetPr>
  <dimension ref="B1:Q52"/>
  <sheetViews>
    <sheetView showGridLines="0" showRuler="0" workbookViewId="0">
      <selection activeCell="Q3" sqref="Q3"/>
    </sheetView>
  </sheetViews>
  <sheetFormatPr defaultColWidth="13.7109375" defaultRowHeight="12.75" x14ac:dyDescent="0.2"/>
  <cols>
    <col min="1" max="2" width="5.42578125" customWidth="1"/>
    <col min="3" max="3" width="76"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4" max="14" width="0.42578125" customWidth="1"/>
    <col min="15" max="15" width="13.5703125" customWidth="1"/>
    <col min="16" max="16" width="0.42578125" customWidth="1"/>
    <col min="17" max="17" width="13.5703125" customWidth="1"/>
  </cols>
  <sheetData>
    <row r="1" spans="2:17" x14ac:dyDescent="0.2">
      <c r="Q1" s="116"/>
    </row>
    <row r="2" spans="2:17" ht="15" customHeight="1" x14ac:dyDescent="0.2">
      <c r="Q2" s="116"/>
    </row>
    <row r="3" spans="2:17" x14ac:dyDescent="0.2">
      <c r="Q3" s="116"/>
    </row>
    <row r="4" spans="2:17" ht="15" customHeight="1" x14ac:dyDescent="0.2">
      <c r="B4" s="148" t="s">
        <v>16</v>
      </c>
      <c r="C4" s="142"/>
    </row>
    <row r="5" spans="2:17" ht="15" customHeight="1" x14ac:dyDescent="0.2">
      <c r="B5" s="148" t="s">
        <v>278</v>
      </c>
      <c r="C5" s="142"/>
    </row>
    <row r="6" spans="2:17" ht="15" customHeight="1" x14ac:dyDescent="0.2">
      <c r="B6" s="4"/>
    </row>
    <row r="7" spans="2:17" ht="15" customHeight="1" x14ac:dyDescent="0.2"/>
    <row r="8" spans="2:17" ht="15" customHeight="1" x14ac:dyDescent="0.2">
      <c r="B8" s="152"/>
      <c r="C8" s="152"/>
      <c r="D8" s="7"/>
      <c r="E8" s="7"/>
      <c r="F8" s="7"/>
      <c r="G8" s="7"/>
      <c r="H8" s="7"/>
      <c r="I8" s="7"/>
      <c r="J8" s="7"/>
      <c r="K8" s="28"/>
      <c r="L8" s="28"/>
      <c r="M8" s="28"/>
      <c r="N8" s="28"/>
      <c r="O8" s="28"/>
      <c r="P8" s="28"/>
      <c r="Q8" s="28"/>
    </row>
    <row r="9" spans="2:17" ht="15" customHeight="1" x14ac:dyDescent="0.2">
      <c r="E9" s="150" t="s">
        <v>19</v>
      </c>
      <c r="F9" s="142"/>
      <c r="G9" s="142"/>
      <c r="H9" s="142"/>
      <c r="I9" s="142"/>
      <c r="J9" s="142"/>
      <c r="K9" s="142"/>
      <c r="L9" s="142"/>
      <c r="M9" s="142"/>
      <c r="N9" s="142"/>
      <c r="O9" s="142"/>
      <c r="P9" s="142"/>
      <c r="Q9" s="142"/>
    </row>
    <row r="10" spans="2:17" ht="15" customHeight="1" x14ac:dyDescent="0.2">
      <c r="E10" s="7"/>
      <c r="F10" s="7"/>
      <c r="G10" s="7"/>
      <c r="H10" s="7"/>
      <c r="I10" s="7"/>
      <c r="J10" s="7"/>
      <c r="K10" s="7"/>
      <c r="L10" s="7"/>
      <c r="M10" s="7"/>
      <c r="N10" s="7"/>
      <c r="O10" s="151" t="s">
        <v>20</v>
      </c>
      <c r="P10" s="151"/>
      <c r="Q10" s="151"/>
    </row>
    <row r="11" spans="2:17" ht="15" customHeight="1" x14ac:dyDescent="0.2">
      <c r="B11" s="149" t="s">
        <v>279</v>
      </c>
      <c r="C11" s="142"/>
      <c r="E11" s="8" t="s">
        <v>22</v>
      </c>
      <c r="G11" s="8" t="s">
        <v>23</v>
      </c>
      <c r="I11" s="8" t="s">
        <v>24</v>
      </c>
      <c r="K11" s="8" t="s">
        <v>25</v>
      </c>
      <c r="M11" s="8" t="s">
        <v>26</v>
      </c>
      <c r="O11" s="9" t="s">
        <v>23</v>
      </c>
      <c r="P11" s="28"/>
      <c r="Q11" s="9" t="s">
        <v>26</v>
      </c>
    </row>
    <row r="12" spans="2:17" ht="15" customHeight="1" x14ac:dyDescent="0.2">
      <c r="B12" s="144" t="s">
        <v>27</v>
      </c>
      <c r="C12" s="142"/>
      <c r="E12" s="63">
        <v>1192000000</v>
      </c>
      <c r="G12" s="63">
        <v>1163000000</v>
      </c>
      <c r="I12" s="63">
        <v>1135000000</v>
      </c>
      <c r="K12" s="63">
        <v>1153000000</v>
      </c>
      <c r="M12" s="63">
        <v>1144000000</v>
      </c>
      <c r="O12" s="63">
        <v>29000000</v>
      </c>
      <c r="Q12" s="63">
        <v>48000000</v>
      </c>
    </row>
    <row r="13" spans="2:17" ht="15" customHeight="1" x14ac:dyDescent="0.2">
      <c r="B13" s="153" t="s">
        <v>28</v>
      </c>
      <c r="C13" s="142"/>
      <c r="E13" s="33">
        <v>19000000</v>
      </c>
      <c r="G13" s="33">
        <v>17000000</v>
      </c>
      <c r="I13" s="33">
        <v>19000000</v>
      </c>
      <c r="K13" s="33">
        <v>24000000</v>
      </c>
      <c r="M13" s="33">
        <v>18000000</v>
      </c>
      <c r="O13" s="33">
        <v>2000000</v>
      </c>
      <c r="Q13" s="33">
        <v>1000000</v>
      </c>
    </row>
    <row r="14" spans="2:17" ht="15" customHeight="1" x14ac:dyDescent="0.2">
      <c r="B14" s="177" t="s">
        <v>29</v>
      </c>
      <c r="C14" s="177"/>
      <c r="E14" s="35">
        <v>1211000000</v>
      </c>
      <c r="G14" s="35">
        <v>1180000000</v>
      </c>
      <c r="I14" s="35">
        <v>1154000000</v>
      </c>
      <c r="K14" s="35">
        <v>1177000000</v>
      </c>
      <c r="M14" s="35">
        <v>1162000000</v>
      </c>
      <c r="O14" s="35">
        <v>31000000</v>
      </c>
      <c r="Q14" s="35">
        <v>49000000</v>
      </c>
    </row>
    <row r="15" spans="2:17" ht="15" customHeight="1" x14ac:dyDescent="0.2">
      <c r="B15" s="144" t="s">
        <v>30</v>
      </c>
      <c r="C15" s="142"/>
      <c r="E15" s="32">
        <v>-69000000</v>
      </c>
      <c r="G15" s="32">
        <v>-209000000</v>
      </c>
      <c r="I15" s="32">
        <v>0</v>
      </c>
      <c r="K15" s="32">
        <v>75000000</v>
      </c>
      <c r="M15" s="32">
        <v>-424000000</v>
      </c>
      <c r="O15" s="32">
        <v>140000000</v>
      </c>
      <c r="Q15" s="32">
        <v>355000000</v>
      </c>
    </row>
    <row r="16" spans="2:17" ht="15" customHeight="1" x14ac:dyDescent="0.2">
      <c r="B16" s="144" t="s">
        <v>31</v>
      </c>
      <c r="C16" s="142"/>
      <c r="E16" s="32">
        <v>35000000</v>
      </c>
      <c r="G16" s="32">
        <v>14000000</v>
      </c>
      <c r="I16" s="32">
        <v>41000000</v>
      </c>
      <c r="K16" s="32">
        <v>27000000</v>
      </c>
      <c r="M16" s="32">
        <v>60000000</v>
      </c>
      <c r="O16" s="32">
        <v>21000000</v>
      </c>
      <c r="Q16" s="32">
        <v>-25000000</v>
      </c>
    </row>
    <row r="17" spans="2:17" ht="15" customHeight="1" x14ac:dyDescent="0.2">
      <c r="B17" s="144" t="s">
        <v>32</v>
      </c>
      <c r="C17" s="142"/>
      <c r="E17" s="32">
        <v>-6000000</v>
      </c>
      <c r="G17" s="32">
        <v>0</v>
      </c>
      <c r="I17" s="32">
        <v>-2000000</v>
      </c>
      <c r="K17" s="32">
        <v>-5000000</v>
      </c>
      <c r="M17" s="32">
        <v>3000000</v>
      </c>
      <c r="O17" s="32">
        <v>-6000000</v>
      </c>
      <c r="Q17" s="32">
        <v>-9000000</v>
      </c>
    </row>
    <row r="18" spans="2:17" ht="15" customHeight="1" x14ac:dyDescent="0.2">
      <c r="B18" s="144" t="s">
        <v>81</v>
      </c>
      <c r="C18" s="142"/>
    </row>
    <row r="19" spans="2:17" ht="15" customHeight="1" x14ac:dyDescent="0.2">
      <c r="B19" s="181" t="s">
        <v>184</v>
      </c>
      <c r="C19" s="182"/>
      <c r="E19" s="32">
        <v>-150000000</v>
      </c>
      <c r="G19" s="32">
        <v>-160000000</v>
      </c>
      <c r="I19" s="32">
        <v>-180000000</v>
      </c>
      <c r="K19" s="32">
        <v>-171000000</v>
      </c>
      <c r="M19" s="32">
        <v>-152000000</v>
      </c>
      <c r="O19" s="32">
        <v>10000000</v>
      </c>
      <c r="Q19" s="32">
        <v>2000000</v>
      </c>
    </row>
    <row r="20" spans="2:17" ht="15" customHeight="1" x14ac:dyDescent="0.2">
      <c r="B20" s="181" t="s">
        <v>280</v>
      </c>
      <c r="C20" s="182"/>
      <c r="E20" s="32">
        <v>-14000000</v>
      </c>
      <c r="G20" s="32">
        <v>-21000000</v>
      </c>
      <c r="I20" s="32">
        <v>-11000000</v>
      </c>
      <c r="K20" s="32">
        <v>-15000000</v>
      </c>
      <c r="M20" s="32">
        <v>-12000000</v>
      </c>
      <c r="O20" s="32">
        <v>7000000</v>
      </c>
      <c r="Q20" s="32">
        <v>-2000000</v>
      </c>
    </row>
    <row r="21" spans="2:17" ht="15" customHeight="1" x14ac:dyDescent="0.2">
      <c r="B21" s="181" t="s">
        <v>79</v>
      </c>
      <c r="C21" s="182"/>
      <c r="E21" s="32">
        <v>-79000000</v>
      </c>
      <c r="G21" s="32">
        <v>-82000000</v>
      </c>
      <c r="I21" s="32">
        <v>-72000000</v>
      </c>
      <c r="K21" s="32">
        <v>-79000000</v>
      </c>
      <c r="M21" s="32">
        <v>-75000000</v>
      </c>
      <c r="O21" s="32">
        <v>3000000</v>
      </c>
      <c r="Q21" s="32">
        <v>-4000000</v>
      </c>
    </row>
    <row r="22" spans="2:17" ht="15" customHeight="1" x14ac:dyDescent="0.2">
      <c r="B22" s="184" t="s">
        <v>80</v>
      </c>
      <c r="C22" s="185"/>
      <c r="E22" s="33">
        <v>32000000</v>
      </c>
      <c r="G22" s="33">
        <v>-15000000</v>
      </c>
      <c r="I22" s="33">
        <v>-24000000</v>
      </c>
      <c r="K22" s="33">
        <v>-155000000</v>
      </c>
      <c r="M22" s="33">
        <v>87000000</v>
      </c>
      <c r="O22" s="33">
        <v>47000000</v>
      </c>
      <c r="Q22" s="33">
        <v>-55000000</v>
      </c>
    </row>
    <row r="23" spans="2:17" ht="15" customHeight="1" x14ac:dyDescent="0.2">
      <c r="B23" s="186" t="s">
        <v>186</v>
      </c>
      <c r="C23" s="186"/>
      <c r="E23" s="35">
        <v>-211000000</v>
      </c>
      <c r="G23" s="35">
        <v>-278000000</v>
      </c>
      <c r="I23" s="35">
        <v>-287000000</v>
      </c>
      <c r="K23" s="35">
        <v>-420000000</v>
      </c>
      <c r="M23" s="35">
        <v>-152000000</v>
      </c>
      <c r="O23" s="35">
        <v>67000000</v>
      </c>
      <c r="Q23" s="35">
        <v>-59000000</v>
      </c>
    </row>
    <row r="24" spans="2:17" ht="15" customHeight="1" x14ac:dyDescent="0.2">
      <c r="B24" s="148" t="s">
        <v>34</v>
      </c>
      <c r="C24" s="142"/>
      <c r="E24" s="64">
        <v>960000000</v>
      </c>
      <c r="G24" s="64">
        <v>707000000</v>
      </c>
      <c r="I24" s="64">
        <v>906000000</v>
      </c>
      <c r="K24" s="64">
        <v>854000000</v>
      </c>
      <c r="M24" s="64">
        <v>649000000</v>
      </c>
      <c r="O24" s="64">
        <v>253000000</v>
      </c>
      <c r="Q24" s="64">
        <v>311000000</v>
      </c>
    </row>
    <row r="25" spans="2:17" ht="15" customHeight="1" x14ac:dyDescent="0.2">
      <c r="B25" s="153" t="s">
        <v>35</v>
      </c>
      <c r="C25" s="142"/>
      <c r="E25" s="33">
        <v>-186000000</v>
      </c>
      <c r="G25" s="33">
        <v>-126000000</v>
      </c>
      <c r="I25" s="33">
        <v>-163000000</v>
      </c>
      <c r="K25" s="33">
        <v>-178000000</v>
      </c>
      <c r="M25" s="33">
        <v>-119000000</v>
      </c>
      <c r="O25" s="33">
        <v>-60000000</v>
      </c>
      <c r="Q25" s="33">
        <v>-67000000</v>
      </c>
    </row>
    <row r="26" spans="2:17" ht="15" customHeight="1" x14ac:dyDescent="0.2">
      <c r="B26" s="155" t="s">
        <v>36</v>
      </c>
      <c r="C26" s="155"/>
      <c r="E26" s="37">
        <v>774000000</v>
      </c>
      <c r="G26" s="37">
        <v>581000000</v>
      </c>
      <c r="I26" s="37">
        <v>743000000</v>
      </c>
      <c r="K26" s="37">
        <v>676000000</v>
      </c>
      <c r="M26" s="37">
        <v>530000000</v>
      </c>
      <c r="O26" s="37">
        <v>193000000</v>
      </c>
      <c r="Q26" s="37">
        <v>244000000</v>
      </c>
    </row>
    <row r="27" spans="2:17" ht="15" customHeight="1" x14ac:dyDescent="0.2">
      <c r="B27" s="38"/>
      <c r="C27" s="38"/>
      <c r="E27" s="38"/>
      <c r="G27" s="38"/>
      <c r="I27" s="38"/>
      <c r="K27" s="38"/>
      <c r="M27" s="38"/>
      <c r="O27" s="38"/>
      <c r="Q27" s="38"/>
    </row>
    <row r="28" spans="2:17" ht="15" customHeight="1" x14ac:dyDescent="0.2">
      <c r="B28" s="149" t="s">
        <v>281</v>
      </c>
      <c r="C28" s="142"/>
    </row>
    <row r="29" spans="2:17" ht="15" customHeight="1" x14ac:dyDescent="0.2">
      <c r="B29" s="144" t="s">
        <v>282</v>
      </c>
      <c r="C29" s="142"/>
      <c r="E29" s="90">
        <v>18700000000</v>
      </c>
      <c r="G29" s="90">
        <v>17400000000</v>
      </c>
      <c r="I29" s="90">
        <v>11800000000</v>
      </c>
      <c r="K29" s="90">
        <v>22500000000</v>
      </c>
      <c r="M29" s="90">
        <v>13161500436.08</v>
      </c>
      <c r="O29" s="90">
        <v>1300000000</v>
      </c>
      <c r="Q29" s="90">
        <v>5538499563.9200001</v>
      </c>
    </row>
    <row r="30" spans="2:17" ht="15" customHeight="1" x14ac:dyDescent="0.2">
      <c r="B30" s="144" t="s">
        <v>283</v>
      </c>
      <c r="C30" s="142"/>
      <c r="E30" s="91">
        <v>521322329047</v>
      </c>
      <c r="G30" s="91">
        <v>510800000000</v>
      </c>
      <c r="I30" s="91">
        <v>504528918480</v>
      </c>
      <c r="K30" s="91">
        <v>499651524256</v>
      </c>
      <c r="M30" s="91">
        <v>485645237541</v>
      </c>
      <c r="O30" s="91">
        <v>10522329047</v>
      </c>
      <c r="Q30" s="91">
        <v>35677091506</v>
      </c>
    </row>
    <row r="31" spans="2:17" ht="15" customHeight="1" x14ac:dyDescent="0.2">
      <c r="B31" s="144" t="s">
        <v>284</v>
      </c>
      <c r="C31" s="142"/>
      <c r="E31" s="66">
        <v>72.37</v>
      </c>
      <c r="G31" s="66">
        <v>73.260000000000005</v>
      </c>
      <c r="I31" s="66">
        <v>74.05</v>
      </c>
      <c r="K31" s="66">
        <v>74.37</v>
      </c>
      <c r="M31" s="66">
        <v>75.08</v>
      </c>
      <c r="O31" s="92">
        <v>-0.89000000000000101</v>
      </c>
      <c r="Q31" s="92">
        <v>-2.7099999999999902</v>
      </c>
    </row>
    <row r="32" spans="2:17" ht="15" customHeight="1" x14ac:dyDescent="0.2"/>
    <row r="33" spans="2:17" ht="15" customHeight="1" x14ac:dyDescent="0.2">
      <c r="B33" s="149" t="s">
        <v>285</v>
      </c>
      <c r="C33" s="142"/>
    </row>
    <row r="34" spans="2:17" ht="15" customHeight="1" x14ac:dyDescent="0.2">
      <c r="B34" s="144" t="s">
        <v>286</v>
      </c>
      <c r="C34" s="142"/>
      <c r="E34" s="31">
        <v>107712000000</v>
      </c>
      <c r="G34" s="31">
        <v>109381000000</v>
      </c>
      <c r="I34" s="31">
        <v>111249000000</v>
      </c>
      <c r="K34" s="31">
        <v>101181000000</v>
      </c>
      <c r="M34" s="31">
        <v>102961000000</v>
      </c>
      <c r="O34" s="31">
        <v>-1669000000</v>
      </c>
      <c r="Q34" s="31">
        <v>4751000000</v>
      </c>
    </row>
    <row r="35" spans="2:17" ht="15" customHeight="1" x14ac:dyDescent="0.2">
      <c r="B35" s="144" t="s">
        <v>287</v>
      </c>
      <c r="C35" s="142"/>
      <c r="E35" s="32">
        <v>67929000000</v>
      </c>
      <c r="G35" s="32">
        <v>69114000000</v>
      </c>
      <c r="I35" s="32">
        <v>55894000000</v>
      </c>
      <c r="K35" s="32">
        <v>56142000000</v>
      </c>
      <c r="M35" s="32">
        <v>56683000000</v>
      </c>
      <c r="O35" s="32">
        <v>-1185000000</v>
      </c>
      <c r="Q35" s="32">
        <v>11246000000</v>
      </c>
    </row>
    <row r="36" spans="2:17" ht="15" customHeight="1" x14ac:dyDescent="0.2">
      <c r="B36" s="144" t="s">
        <v>288</v>
      </c>
      <c r="C36" s="142"/>
      <c r="E36" s="68">
        <v>0.33689999999999998</v>
      </c>
      <c r="G36" s="68">
        <v>0.34949999999999998</v>
      </c>
      <c r="I36" s="68">
        <v>0.33129999999999998</v>
      </c>
      <c r="K36" s="68">
        <v>0.31490000000000001</v>
      </c>
      <c r="M36" s="68">
        <v>0.32869999999999999</v>
      </c>
      <c r="O36" s="93">
        <v>-1.26E-2</v>
      </c>
      <c r="P36" s="94"/>
      <c r="Q36" s="93">
        <v>8.1999999999999903E-3</v>
      </c>
    </row>
    <row r="37" spans="2:17" ht="15" customHeight="1" x14ac:dyDescent="0.2"/>
    <row r="38" spans="2:17" ht="15" customHeight="1" x14ac:dyDescent="0.2">
      <c r="B38" s="149" t="s">
        <v>289</v>
      </c>
      <c r="C38" s="142"/>
    </row>
    <row r="39" spans="2:17" ht="15" customHeight="1" x14ac:dyDescent="0.2">
      <c r="B39" s="144" t="s">
        <v>290</v>
      </c>
      <c r="C39" s="142"/>
      <c r="E39" s="53">
        <v>6.8040000000000002E-3</v>
      </c>
      <c r="G39" s="53">
        <v>6.1029999999999999E-3</v>
      </c>
      <c r="I39" s="53">
        <v>6.2740000000000001E-3</v>
      </c>
      <c r="K39" s="53">
        <v>5.7470000000000004E-3</v>
      </c>
      <c r="M39" s="53">
        <v>5.5900000000000004E-3</v>
      </c>
    </row>
    <row r="40" spans="2:17" ht="15" customHeight="1" x14ac:dyDescent="0.2">
      <c r="B40" s="144" t="s">
        <v>291</v>
      </c>
      <c r="C40" s="142"/>
      <c r="E40" s="68">
        <v>5.7848999999999998E-2</v>
      </c>
      <c r="G40" s="68">
        <v>6.0908999999999998E-2</v>
      </c>
      <c r="I40" s="68">
        <v>6.3963999999999993E-2</v>
      </c>
      <c r="K40" s="68">
        <v>6.7351999999999995E-2</v>
      </c>
      <c r="M40" s="68">
        <v>6.7936999999999997E-2</v>
      </c>
    </row>
    <row r="41" spans="2:17" ht="15" customHeight="1" x14ac:dyDescent="0.2">
      <c r="B41" s="144" t="s">
        <v>292</v>
      </c>
      <c r="C41" s="142"/>
      <c r="E41" s="87">
        <v>188</v>
      </c>
      <c r="G41" s="87">
        <v>176</v>
      </c>
      <c r="I41" s="87">
        <v>148</v>
      </c>
      <c r="K41" s="87">
        <v>139</v>
      </c>
      <c r="M41" s="87">
        <v>128</v>
      </c>
    </row>
    <row r="42" spans="2:17" ht="15" customHeight="1" x14ac:dyDescent="0.2">
      <c r="B42" s="142"/>
      <c r="C42" s="142"/>
    </row>
    <row r="43" spans="2:17" ht="15" customHeight="1" x14ac:dyDescent="0.2">
      <c r="B43" s="7"/>
      <c r="C43" s="7"/>
      <c r="D43" s="7"/>
      <c r="E43" s="7"/>
      <c r="F43" s="129"/>
      <c r="G43" s="7"/>
      <c r="H43" s="7"/>
      <c r="I43" s="7"/>
      <c r="J43" s="7"/>
      <c r="K43" s="7"/>
      <c r="L43" s="7"/>
      <c r="M43" s="7"/>
      <c r="N43" s="7"/>
      <c r="O43" s="7"/>
      <c r="P43" s="7"/>
      <c r="Q43" s="7"/>
    </row>
    <row r="44" spans="2:17" ht="30" customHeight="1" x14ac:dyDescent="0.2">
      <c r="B44" s="27" t="s">
        <v>55</v>
      </c>
      <c r="C44" s="158" t="s">
        <v>293</v>
      </c>
      <c r="D44" s="142"/>
      <c r="E44" s="142"/>
      <c r="F44" s="142"/>
      <c r="G44" s="142"/>
      <c r="H44" s="142"/>
      <c r="I44" s="142"/>
      <c r="J44" s="142"/>
      <c r="K44" s="142"/>
      <c r="L44" s="142"/>
      <c r="M44" s="142"/>
      <c r="N44" s="142"/>
      <c r="O44" s="142"/>
      <c r="P44" s="142"/>
      <c r="Q44" s="142"/>
    </row>
    <row r="45" spans="2:17" ht="30" customHeight="1" x14ac:dyDescent="0.2">
      <c r="B45" s="27" t="s">
        <v>57</v>
      </c>
      <c r="C45" s="158" t="s">
        <v>294</v>
      </c>
      <c r="D45" s="142"/>
      <c r="E45" s="142"/>
      <c r="F45" s="142"/>
      <c r="G45" s="142"/>
      <c r="H45" s="142"/>
      <c r="I45" s="142"/>
      <c r="J45" s="142"/>
      <c r="K45" s="142"/>
      <c r="L45" s="142"/>
      <c r="M45" s="142"/>
      <c r="N45" s="142"/>
      <c r="O45" s="142"/>
      <c r="P45" s="142"/>
      <c r="Q45" s="142"/>
    </row>
    <row r="46" spans="2:17" ht="43.35" customHeight="1" x14ac:dyDescent="0.2">
      <c r="B46" s="27" t="s">
        <v>59</v>
      </c>
      <c r="C46" s="158" t="s">
        <v>295</v>
      </c>
      <c r="D46" s="142"/>
      <c r="E46" s="142"/>
      <c r="F46" s="142"/>
      <c r="G46" s="142"/>
      <c r="H46" s="142"/>
      <c r="I46" s="142"/>
      <c r="J46" s="142"/>
      <c r="K46" s="142"/>
      <c r="L46" s="142"/>
      <c r="M46" s="142"/>
      <c r="N46" s="142"/>
      <c r="O46" s="142"/>
      <c r="P46" s="142"/>
      <c r="Q46" s="142"/>
    </row>
    <row r="47" spans="2:17" ht="15" customHeight="1" x14ac:dyDescent="0.2"/>
    <row r="48" spans="2:17" ht="15" customHeight="1" x14ac:dyDescent="0.2">
      <c r="B48" s="157" t="s">
        <v>2</v>
      </c>
      <c r="C48" s="142"/>
    </row>
    <row r="49" ht="15" customHeight="1" x14ac:dyDescent="0.2"/>
    <row r="50" ht="15" customHeight="1" x14ac:dyDescent="0.2"/>
    <row r="51" ht="15" customHeight="1" x14ac:dyDescent="0.2"/>
    <row r="52" ht="15" customHeight="1" x14ac:dyDescent="0.2"/>
  </sheetData>
  <mergeCells count="38">
    <mergeCell ref="B48:C48"/>
    <mergeCell ref="B34:C34"/>
    <mergeCell ref="B36:C36"/>
    <mergeCell ref="B35:C35"/>
    <mergeCell ref="C46:Q46"/>
    <mergeCell ref="C45:Q45"/>
    <mergeCell ref="C44:Q44"/>
    <mergeCell ref="B38:C38"/>
    <mergeCell ref="B39:C39"/>
    <mergeCell ref="B40:C40"/>
    <mergeCell ref="B42:C42"/>
    <mergeCell ref="B41:C41"/>
    <mergeCell ref="B28:C28"/>
    <mergeCell ref="B30:C30"/>
    <mergeCell ref="B29:C29"/>
    <mergeCell ref="B31:C31"/>
    <mergeCell ref="B33:C33"/>
    <mergeCell ref="B21:C21"/>
    <mergeCell ref="B22:C22"/>
    <mergeCell ref="B24:C24"/>
    <mergeCell ref="B23:C23"/>
    <mergeCell ref="B26:C26"/>
    <mergeCell ref="B25:C25"/>
    <mergeCell ref="B16:C16"/>
    <mergeCell ref="B18:C18"/>
    <mergeCell ref="B17:C17"/>
    <mergeCell ref="B20:C20"/>
    <mergeCell ref="B19:C19"/>
    <mergeCell ref="O10:Q10"/>
    <mergeCell ref="E9:Q9"/>
    <mergeCell ref="B14:C14"/>
    <mergeCell ref="B13:C13"/>
    <mergeCell ref="B15:C15"/>
    <mergeCell ref="B5:C5"/>
    <mergeCell ref="B4:C4"/>
    <mergeCell ref="B8:C8"/>
    <mergeCell ref="B12:C12"/>
    <mergeCell ref="B11:C11"/>
  </mergeCells>
  <pageMargins left="0.75" right="0.75" top="1" bottom="1" header="0.5" footer="0.5"/>
  <pageSetup scale="50" orientation="landscape" r:id="rId1"/>
  <headerFooter scaleWithDoc="0">
    <oddHeader xml:space="preserve">&amp;R&amp;8CONFIDENTIAL-RESTRICTED
Financial Supplement - Approval Draft   
Distribution Date: October 27, 2025
</oddHeader>
    <oddFooter>&amp;R&amp;"Arial"&amp;8 11&amp;C&amp;8Confidential Commercial Information
Confidential Treatment and FOIA Exemption Requested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B5E6A2"/>
  </sheetPr>
  <dimension ref="B1:M67"/>
  <sheetViews>
    <sheetView showGridLines="0" showRuler="0" workbookViewId="0">
      <selection activeCell="M3" sqref="M3"/>
    </sheetView>
  </sheetViews>
  <sheetFormatPr defaultColWidth="13.7109375" defaultRowHeight="12.75" x14ac:dyDescent="0.2"/>
  <cols>
    <col min="1" max="2" width="5.42578125" customWidth="1"/>
    <col min="3" max="3" width="78"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5" max="25" width="0" hidden="1"/>
  </cols>
  <sheetData>
    <row r="1" spans="2:13" x14ac:dyDescent="0.2">
      <c r="M1" s="116"/>
    </row>
    <row r="2" spans="2:13" x14ac:dyDescent="0.2">
      <c r="M2" s="116"/>
    </row>
    <row r="3" spans="2:13" x14ac:dyDescent="0.2">
      <c r="M3" s="116"/>
    </row>
    <row r="4" spans="2:13" ht="15" customHeight="1" x14ac:dyDescent="0.2">
      <c r="B4" s="148" t="s">
        <v>16</v>
      </c>
      <c r="C4" s="142"/>
    </row>
    <row r="5" spans="2:13" ht="15" customHeight="1" x14ac:dyDescent="0.2">
      <c r="B5" s="148" t="s">
        <v>296</v>
      </c>
      <c r="C5" s="142"/>
    </row>
    <row r="6" spans="2:13" ht="15" customHeight="1" x14ac:dyDescent="0.2">
      <c r="B6" s="4"/>
    </row>
    <row r="7" spans="2:13" ht="15" customHeight="1" x14ac:dyDescent="0.2"/>
    <row r="8" spans="2:13" ht="15" customHeight="1" x14ac:dyDescent="0.2">
      <c r="B8" s="7"/>
      <c r="C8" s="7"/>
      <c r="D8" s="7"/>
      <c r="E8" s="7"/>
      <c r="F8" s="7"/>
      <c r="G8" s="28"/>
      <c r="H8" s="28"/>
      <c r="I8" s="28"/>
      <c r="J8" s="28"/>
      <c r="K8" s="28"/>
      <c r="L8" s="28"/>
      <c r="M8" s="28"/>
    </row>
    <row r="9" spans="2:13" ht="15" customHeight="1" x14ac:dyDescent="0.2">
      <c r="B9" s="180" t="s">
        <v>297</v>
      </c>
      <c r="C9" s="180"/>
      <c r="E9" s="150" t="s">
        <v>298</v>
      </c>
      <c r="F9" s="142"/>
      <c r="G9" s="142"/>
      <c r="H9" s="142"/>
      <c r="I9" s="142"/>
      <c r="J9" s="142"/>
      <c r="K9" s="142"/>
      <c r="L9" s="142"/>
      <c r="M9" s="142"/>
    </row>
    <row r="10" spans="2:13" ht="15" customHeight="1" x14ac:dyDescent="0.2">
      <c r="B10" s="149" t="s">
        <v>299</v>
      </c>
      <c r="C10" s="142"/>
      <c r="E10" s="9" t="s">
        <v>300</v>
      </c>
      <c r="F10" s="29"/>
      <c r="G10" s="82">
        <v>2024</v>
      </c>
      <c r="H10" s="29"/>
      <c r="I10" s="82">
        <v>2023</v>
      </c>
      <c r="J10" s="29"/>
      <c r="K10" s="82">
        <v>2022</v>
      </c>
      <c r="L10" s="29"/>
      <c r="M10" s="82">
        <v>2021</v>
      </c>
    </row>
    <row r="11" spans="2:13" ht="15" customHeight="1" x14ac:dyDescent="0.2">
      <c r="B11" s="166" t="s">
        <v>246</v>
      </c>
      <c r="C11" s="142"/>
      <c r="E11" s="95">
        <v>47873200000</v>
      </c>
      <c r="G11" s="95">
        <v>55149200000</v>
      </c>
      <c r="I11" s="95">
        <v>52864700000</v>
      </c>
      <c r="K11" s="95">
        <v>69215100000</v>
      </c>
      <c r="M11" s="95">
        <v>69460400000</v>
      </c>
    </row>
    <row r="12" spans="2:13" ht="15" customHeight="1" x14ac:dyDescent="0.2">
      <c r="B12" s="166" t="s">
        <v>252</v>
      </c>
      <c r="C12" s="142"/>
      <c r="E12" s="79">
        <v>0.624166</v>
      </c>
      <c r="G12" s="79">
        <v>0.61610299999999996</v>
      </c>
      <c r="I12" s="79">
        <v>0.58942399999999995</v>
      </c>
      <c r="K12" s="79">
        <v>0.59216400000000002</v>
      </c>
      <c r="M12" s="79">
        <v>0.64538499999999999</v>
      </c>
    </row>
    <row r="13" spans="2:13" ht="15" customHeight="1" x14ac:dyDescent="0.2">
      <c r="B13" s="166" t="s">
        <v>301</v>
      </c>
      <c r="C13" s="142"/>
      <c r="E13" s="96">
        <v>2320000000000</v>
      </c>
      <c r="G13" s="96">
        <v>2602000000000</v>
      </c>
      <c r="I13" s="96">
        <v>2812000000000</v>
      </c>
      <c r="K13" s="96">
        <v>3572000000000</v>
      </c>
      <c r="M13" s="96">
        <v>4203000000000</v>
      </c>
    </row>
    <row r="14" spans="2:13" ht="15" customHeight="1" x14ac:dyDescent="0.2">
      <c r="B14" s="166" t="s">
        <v>302</v>
      </c>
      <c r="C14" s="142"/>
      <c r="E14" s="79">
        <v>0.99575499999999995</v>
      </c>
      <c r="G14" s="79">
        <v>0.99493200000000004</v>
      </c>
      <c r="I14" s="79">
        <v>0.99655899999999997</v>
      </c>
      <c r="K14" s="79">
        <v>0.99758999999999998</v>
      </c>
      <c r="M14" s="79">
        <v>0.99746299999999999</v>
      </c>
    </row>
    <row r="15" spans="2:13" ht="15" customHeight="1" x14ac:dyDescent="0.2">
      <c r="B15" s="166" t="s">
        <v>303</v>
      </c>
      <c r="C15" s="142"/>
      <c r="E15" s="79">
        <v>0.98919299999999999</v>
      </c>
      <c r="G15" s="79">
        <v>0.99135399999999996</v>
      </c>
      <c r="I15" s="79">
        <v>0.99336899999999995</v>
      </c>
      <c r="K15" s="79">
        <v>0.99365000000000003</v>
      </c>
      <c r="M15" s="79">
        <v>0.99253400000000003</v>
      </c>
    </row>
    <row r="16" spans="2:13" ht="15" customHeight="1" x14ac:dyDescent="0.2">
      <c r="B16" s="166" t="s">
        <v>304</v>
      </c>
      <c r="C16" s="142"/>
      <c r="E16" s="79">
        <v>0.63496600000000003</v>
      </c>
      <c r="G16" s="79">
        <v>0.60552600000000001</v>
      </c>
      <c r="I16" s="79">
        <v>0.63154900000000003</v>
      </c>
      <c r="K16" s="79">
        <v>0.53453300000000004</v>
      </c>
      <c r="M16" s="79">
        <v>0.39718900000000001</v>
      </c>
    </row>
    <row r="17" spans="2:13" ht="15" customHeight="1" x14ac:dyDescent="0.2">
      <c r="B17" s="187" t="s">
        <v>305</v>
      </c>
      <c r="C17" s="188"/>
      <c r="E17" s="79">
        <v>0.60438400000000003</v>
      </c>
      <c r="G17" s="79">
        <v>0.59005200000000002</v>
      </c>
      <c r="I17" s="79">
        <v>0.56827899999999998</v>
      </c>
      <c r="K17" s="79">
        <v>0.55746200000000001</v>
      </c>
      <c r="M17" s="79">
        <v>0.59140599999999999</v>
      </c>
    </row>
    <row r="18" spans="2:13" ht="15" customHeight="1" x14ac:dyDescent="0.2">
      <c r="B18" s="187" t="s">
        <v>306</v>
      </c>
      <c r="C18" s="188"/>
      <c r="E18" s="79">
        <v>0.658578</v>
      </c>
      <c r="G18" s="79">
        <v>0.65780899999999998</v>
      </c>
      <c r="I18" s="79">
        <v>0.625668</v>
      </c>
      <c r="K18" s="79">
        <v>0.63201399999999996</v>
      </c>
      <c r="M18" s="79">
        <v>0.68095099999999997</v>
      </c>
    </row>
    <row r="19" spans="2:13" ht="15" customHeight="1" x14ac:dyDescent="0.2">
      <c r="B19" s="166" t="s">
        <v>307</v>
      </c>
      <c r="C19" s="142"/>
      <c r="E19" s="79">
        <v>0.29147600000000001</v>
      </c>
      <c r="G19" s="79">
        <v>0.30730000000000002</v>
      </c>
      <c r="I19" s="79">
        <v>0.31631799999999999</v>
      </c>
      <c r="K19" s="79">
        <v>0.387291</v>
      </c>
      <c r="M19" s="79">
        <v>0.50120399999999998</v>
      </c>
    </row>
    <row r="20" spans="2:13" ht="15" customHeight="1" x14ac:dyDescent="0.2"/>
    <row r="21" spans="2:13" ht="15" customHeight="1" x14ac:dyDescent="0.2">
      <c r="B21" s="166" t="s">
        <v>308</v>
      </c>
      <c r="C21" s="142"/>
      <c r="E21" s="79">
        <v>0.88065899999999997</v>
      </c>
      <c r="G21" s="79">
        <v>0.88537100000000002</v>
      </c>
      <c r="I21" s="79">
        <v>0.93</v>
      </c>
      <c r="K21" s="79">
        <v>0.86</v>
      </c>
      <c r="M21" s="79">
        <v>0.72</v>
      </c>
    </row>
    <row r="22" spans="2:13" ht="15" customHeight="1" x14ac:dyDescent="0.2">
      <c r="B22" s="166" t="s">
        <v>309</v>
      </c>
      <c r="C22" s="142"/>
      <c r="E22" s="79">
        <v>0.11432199999999999</v>
      </c>
      <c r="G22" s="79">
        <v>0.105976</v>
      </c>
      <c r="I22" s="79">
        <v>0.06</v>
      </c>
      <c r="K22" s="79">
        <v>0.14000000000000001</v>
      </c>
      <c r="M22" s="79">
        <v>0.27</v>
      </c>
    </row>
    <row r="23" spans="2:13" ht="15" customHeight="1" x14ac:dyDescent="0.2">
      <c r="B23" s="166" t="s">
        <v>310</v>
      </c>
      <c r="C23" s="142"/>
      <c r="E23" s="79">
        <v>5.019E-3</v>
      </c>
      <c r="G23" s="79">
        <v>8.6529999999999992E-3</v>
      </c>
      <c r="I23" s="79">
        <v>0.01</v>
      </c>
      <c r="K23" s="79">
        <v>0</v>
      </c>
      <c r="M23" s="79">
        <v>0.01</v>
      </c>
    </row>
    <row r="24" spans="2:13" ht="15" customHeight="1" x14ac:dyDescent="0.2"/>
    <row r="25" spans="2:13" ht="15" customHeight="1" x14ac:dyDescent="0.2">
      <c r="B25" s="149" t="s">
        <v>311</v>
      </c>
      <c r="C25" s="142"/>
    </row>
    <row r="26" spans="2:13" ht="15" customHeight="1" x14ac:dyDescent="0.2">
      <c r="B26" s="166" t="s">
        <v>312</v>
      </c>
      <c r="C26" s="142"/>
      <c r="E26" s="79">
        <v>0.99224599999999996</v>
      </c>
      <c r="G26" s="79">
        <v>0.99990400000000002</v>
      </c>
      <c r="I26" s="79">
        <v>0.99218399999999995</v>
      </c>
      <c r="K26" s="79">
        <v>0.77949900000000005</v>
      </c>
      <c r="M26" s="79">
        <v>0.89252399999999998</v>
      </c>
    </row>
    <row r="27" spans="2:13" ht="15" customHeight="1" x14ac:dyDescent="0.2">
      <c r="B27" s="166" t="s">
        <v>313</v>
      </c>
      <c r="C27" s="142"/>
      <c r="E27" s="79">
        <v>7.7539999999999996E-3</v>
      </c>
      <c r="G27" s="79">
        <v>9.6000000000000002E-5</v>
      </c>
      <c r="I27" s="79">
        <v>7.816E-3</v>
      </c>
      <c r="K27" s="79">
        <v>0.220501</v>
      </c>
      <c r="M27" s="79">
        <v>0.107476</v>
      </c>
    </row>
    <row r="28" spans="2:13" ht="15" customHeight="1" x14ac:dyDescent="0.2"/>
    <row r="29" spans="2:13" ht="15" customHeight="1" x14ac:dyDescent="0.2"/>
    <row r="30" spans="2:13" ht="15" customHeight="1" x14ac:dyDescent="0.2">
      <c r="B30" s="149" t="s">
        <v>314</v>
      </c>
      <c r="C30" s="142"/>
      <c r="E30" s="8" t="s">
        <v>300</v>
      </c>
    </row>
    <row r="31" spans="2:13" ht="15" customHeight="1" x14ac:dyDescent="0.2">
      <c r="B31" s="166" t="s">
        <v>315</v>
      </c>
      <c r="C31" s="142"/>
      <c r="E31" s="97">
        <v>3.5116000000000001</v>
      </c>
    </row>
    <row r="32" spans="2:13" ht="15" customHeight="1" x14ac:dyDescent="0.2">
      <c r="B32" s="166" t="s">
        <v>316</v>
      </c>
      <c r="C32" s="142"/>
      <c r="E32" s="98">
        <v>2.4630000000000001</v>
      </c>
    </row>
    <row r="33" spans="2:13" ht="15" customHeight="1" x14ac:dyDescent="0.2">
      <c r="B33" s="166" t="s">
        <v>317</v>
      </c>
      <c r="C33" s="142"/>
      <c r="E33" s="98">
        <v>1.7281</v>
      </c>
    </row>
    <row r="34" spans="2:13" ht="15" customHeight="1" x14ac:dyDescent="0.2">
      <c r="B34" s="166" t="s">
        <v>318</v>
      </c>
      <c r="C34" s="142"/>
      <c r="E34" s="98">
        <v>1.6061000000000001</v>
      </c>
    </row>
    <row r="35" spans="2:13" ht="15" customHeight="1" x14ac:dyDescent="0.2">
      <c r="B35" s="166" t="s">
        <v>319</v>
      </c>
      <c r="C35" s="142"/>
      <c r="E35" s="98">
        <v>1.5212000000000001</v>
      </c>
    </row>
    <row r="36" spans="2:13" ht="15" customHeight="1" x14ac:dyDescent="0.2">
      <c r="B36" s="166" t="s">
        <v>320</v>
      </c>
      <c r="C36" s="142"/>
      <c r="E36" s="98">
        <v>1.5209999999999999</v>
      </c>
    </row>
    <row r="37" spans="2:13" ht="15" customHeight="1" x14ac:dyDescent="0.2">
      <c r="B37" s="166" t="s">
        <v>321</v>
      </c>
      <c r="C37" s="142"/>
      <c r="E37" s="98">
        <v>1.3997999999999999</v>
      </c>
    </row>
    <row r="38" spans="2:13" ht="15" customHeight="1" x14ac:dyDescent="0.2">
      <c r="B38" s="166" t="s">
        <v>322</v>
      </c>
      <c r="C38" s="142"/>
      <c r="E38" s="98">
        <v>1.1775</v>
      </c>
    </row>
    <row r="39" spans="2:13" ht="15" customHeight="1" x14ac:dyDescent="0.2">
      <c r="B39" s="166" t="s">
        <v>323</v>
      </c>
      <c r="C39" s="142"/>
      <c r="E39" s="98">
        <v>1.0528</v>
      </c>
    </row>
    <row r="40" spans="2:13" ht="15" customHeight="1" x14ac:dyDescent="0.2">
      <c r="B40" s="167" t="s">
        <v>324</v>
      </c>
      <c r="C40" s="142"/>
      <c r="E40" s="99">
        <v>1.0262</v>
      </c>
    </row>
    <row r="41" spans="2:13" s="119" customFormat="1" ht="15" customHeight="1" x14ac:dyDescent="0.2">
      <c r="B41" s="190" t="s">
        <v>325</v>
      </c>
      <c r="C41" s="190"/>
      <c r="E41" s="130">
        <v>17.007300000000001</v>
      </c>
    </row>
    <row r="42" spans="2:13" ht="15" customHeight="1" x14ac:dyDescent="0.2">
      <c r="B42" s="189" t="s">
        <v>326</v>
      </c>
      <c r="C42" s="189"/>
      <c r="E42" s="100">
        <v>0.35492463026430199</v>
      </c>
    </row>
    <row r="43" spans="2:13" ht="15" customHeight="1" x14ac:dyDescent="0.2">
      <c r="B43" s="142"/>
      <c r="C43" s="142"/>
    </row>
    <row r="44" spans="2:13" ht="15" customHeight="1" x14ac:dyDescent="0.2">
      <c r="B44" s="183"/>
      <c r="C44" s="183"/>
      <c r="D44" s="183"/>
      <c r="E44" s="183"/>
      <c r="F44" s="7"/>
      <c r="G44" s="7"/>
      <c r="H44" s="7"/>
      <c r="I44" s="7"/>
      <c r="J44" s="7"/>
      <c r="K44" s="7"/>
      <c r="L44" s="7"/>
      <c r="M44" s="7"/>
    </row>
    <row r="45" spans="2:13" ht="43.35" customHeight="1" x14ac:dyDescent="0.2">
      <c r="B45" s="27" t="s">
        <v>55</v>
      </c>
      <c r="C45" s="158" t="s">
        <v>293</v>
      </c>
      <c r="D45" s="142"/>
      <c r="E45" s="142"/>
      <c r="F45" s="142"/>
      <c r="G45" s="142"/>
      <c r="H45" s="142"/>
      <c r="I45" s="142"/>
      <c r="J45" s="142"/>
      <c r="K45" s="142"/>
      <c r="L45" s="142"/>
      <c r="M45" s="142"/>
    </row>
    <row r="46" spans="2:13" ht="15" customHeight="1" x14ac:dyDescent="0.2">
      <c r="B46" s="27" t="s">
        <v>57</v>
      </c>
      <c r="C46" s="158" t="s">
        <v>327</v>
      </c>
      <c r="D46" s="142"/>
      <c r="E46" s="142"/>
      <c r="F46" s="142"/>
      <c r="G46" s="142"/>
      <c r="H46" s="142"/>
      <c r="I46" s="142"/>
      <c r="J46" s="142"/>
      <c r="K46" s="142"/>
      <c r="L46" s="142"/>
      <c r="M46" s="142"/>
    </row>
    <row r="47" spans="2:13" ht="43.35" customHeight="1" x14ac:dyDescent="0.2">
      <c r="B47" s="27" t="s">
        <v>59</v>
      </c>
      <c r="C47" s="158" t="s">
        <v>328</v>
      </c>
      <c r="D47" s="142"/>
      <c r="E47" s="142"/>
      <c r="F47" s="142"/>
      <c r="G47" s="142"/>
      <c r="H47" s="142"/>
      <c r="I47" s="142"/>
      <c r="J47" s="142"/>
      <c r="K47" s="142"/>
      <c r="L47" s="142"/>
      <c r="M47" s="142"/>
    </row>
    <row r="48" spans="2:13" ht="15" customHeight="1" x14ac:dyDescent="0.2">
      <c r="B48" s="27" t="s">
        <v>61</v>
      </c>
      <c r="C48" s="158" t="s">
        <v>329</v>
      </c>
      <c r="D48" s="142"/>
      <c r="E48" s="142"/>
      <c r="F48" s="142"/>
      <c r="G48" s="142"/>
      <c r="H48" s="142"/>
      <c r="I48" s="142"/>
      <c r="J48" s="142"/>
      <c r="K48" s="142"/>
      <c r="L48" s="142"/>
      <c r="M48" s="142"/>
    </row>
    <row r="49" spans="2:3" ht="15" customHeight="1" x14ac:dyDescent="0.2"/>
    <row r="50" spans="2:3" ht="15" customHeight="1" x14ac:dyDescent="0.2">
      <c r="B50" s="157" t="s">
        <v>2</v>
      </c>
      <c r="C50" s="142"/>
    </row>
    <row r="51" spans="2:3" ht="15" customHeight="1" x14ac:dyDescent="0.2"/>
    <row r="52" spans="2:3" ht="15" hidden="1" customHeight="1" x14ac:dyDescent="0.2"/>
    <row r="53" spans="2:3" ht="15" hidden="1" customHeight="1" x14ac:dyDescent="0.2"/>
    <row r="54" spans="2:3" ht="15" hidden="1" customHeight="1" x14ac:dyDescent="0.2"/>
    <row r="55" spans="2:3" ht="15" hidden="1" customHeight="1" x14ac:dyDescent="0.2"/>
    <row r="56" spans="2:3" ht="15" hidden="1" customHeight="1" x14ac:dyDescent="0.2"/>
    <row r="57" spans="2:3" ht="15" hidden="1" customHeight="1" x14ac:dyDescent="0.2"/>
    <row r="58" spans="2:3" ht="15" hidden="1" customHeight="1" x14ac:dyDescent="0.2"/>
    <row r="59" spans="2:3" ht="15" hidden="1" customHeight="1" x14ac:dyDescent="0.2"/>
    <row r="60" spans="2:3" ht="15" hidden="1" customHeight="1" x14ac:dyDescent="0.2"/>
    <row r="61" spans="2:3" ht="15" hidden="1" customHeight="1" x14ac:dyDescent="0.2"/>
    <row r="62" spans="2:3" ht="15" hidden="1" customHeight="1" x14ac:dyDescent="0.2"/>
    <row r="63" spans="2:3" ht="15" hidden="1" customHeight="1" x14ac:dyDescent="0.2"/>
    <row r="64" spans="2:3" ht="15" hidden="1" customHeight="1" x14ac:dyDescent="0.2"/>
    <row r="65" ht="15" hidden="1" customHeight="1" x14ac:dyDescent="0.2"/>
    <row r="66" ht="15" hidden="1" customHeight="1" x14ac:dyDescent="0.2"/>
    <row r="67" ht="15" hidden="1" customHeight="1" x14ac:dyDescent="0.2"/>
  </sheetData>
  <mergeCells count="40">
    <mergeCell ref="C48:M48"/>
    <mergeCell ref="B50:C50"/>
    <mergeCell ref="B44:E44"/>
    <mergeCell ref="B43:C43"/>
    <mergeCell ref="C45:M45"/>
    <mergeCell ref="C46:M46"/>
    <mergeCell ref="C47:M47"/>
    <mergeCell ref="B38:C38"/>
    <mergeCell ref="B37:C37"/>
    <mergeCell ref="B39:C39"/>
    <mergeCell ref="B40:C40"/>
    <mergeCell ref="B42:C42"/>
    <mergeCell ref="B41:C41"/>
    <mergeCell ref="B32:C32"/>
    <mergeCell ref="B31:C31"/>
    <mergeCell ref="B33:C33"/>
    <mergeCell ref="B34:C34"/>
    <mergeCell ref="B36:C36"/>
    <mergeCell ref="B35:C35"/>
    <mergeCell ref="B23:C23"/>
    <mergeCell ref="B26:C26"/>
    <mergeCell ref="B25:C25"/>
    <mergeCell ref="B27:C27"/>
    <mergeCell ref="B30:C30"/>
    <mergeCell ref="B18:C18"/>
    <mergeCell ref="B17:C17"/>
    <mergeCell ref="B19:C19"/>
    <mergeCell ref="B21:C21"/>
    <mergeCell ref="B22:C22"/>
    <mergeCell ref="E9:M9"/>
    <mergeCell ref="B14:C14"/>
    <mergeCell ref="B13:C13"/>
    <mergeCell ref="B15:C15"/>
    <mergeCell ref="B16:C16"/>
    <mergeCell ref="B5:C5"/>
    <mergeCell ref="B4:C4"/>
    <mergeCell ref="B9:C9"/>
    <mergeCell ref="B10:C10"/>
    <mergeCell ref="B12:C12"/>
    <mergeCell ref="B11:C11"/>
  </mergeCells>
  <pageMargins left="0.75" right="0.75" top="1" bottom="1" header="0.5" footer="0.5"/>
  <pageSetup scale="50" orientation="landscape" r:id="rId1"/>
  <headerFooter scaleWithDoc="0">
    <oddHeader xml:space="preserve">&amp;R&amp;8CONFIDENTIAL-RESTRICTED
Financial Supplement - Approval Draft   
Distribution Date: October 27, 2025
</oddHeader>
    <oddFooter>&amp;R&amp;"Arial"&amp;8 12&amp;C&amp;8Confidential Commercial Information
Confidential Treatment and FOIA Exemption Requested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B5E6A2"/>
  </sheetPr>
  <dimension ref="B1:S61"/>
  <sheetViews>
    <sheetView showGridLines="0" showRuler="0" workbookViewId="0">
      <selection activeCell="S3" sqref="S3"/>
    </sheetView>
  </sheetViews>
  <sheetFormatPr defaultColWidth="13.7109375" defaultRowHeight="12.75" x14ac:dyDescent="0.2"/>
  <cols>
    <col min="1" max="2" width="5.42578125" customWidth="1"/>
    <col min="3" max="3" width="82" customWidth="1"/>
    <col min="4" max="4" width="0.42578125" customWidth="1"/>
    <col min="5" max="5" width="14.7109375" customWidth="1"/>
    <col min="6" max="6" width="0.42578125" customWidth="1"/>
    <col min="7" max="7" width="17.85546875" customWidth="1"/>
    <col min="8" max="8" width="0.42578125" customWidth="1"/>
    <col min="9" max="9" width="17.85546875" customWidth="1"/>
    <col min="10" max="10" width="0.42578125" customWidth="1"/>
    <col min="11" max="11" width="17.85546875" customWidth="1"/>
    <col min="12" max="12" width="0.42578125" customWidth="1"/>
    <col min="13" max="13" width="17.85546875" customWidth="1"/>
    <col min="14" max="14" width="0.42578125" customWidth="1"/>
    <col min="15" max="15" width="17.85546875" customWidth="1"/>
    <col min="16" max="16" width="0.42578125" customWidth="1"/>
    <col min="17" max="17" width="17.85546875" customWidth="1"/>
    <col min="18" max="18" width="0.42578125" customWidth="1"/>
    <col min="19" max="19" width="17.85546875" customWidth="1"/>
  </cols>
  <sheetData>
    <row r="1" spans="2:19" x14ac:dyDescent="0.2">
      <c r="S1" s="116"/>
    </row>
    <row r="2" spans="2:19" x14ac:dyDescent="0.2">
      <c r="S2" s="116"/>
    </row>
    <row r="3" spans="2:19" x14ac:dyDescent="0.2">
      <c r="S3" s="116"/>
    </row>
    <row r="4" spans="2:19" ht="15" customHeight="1" x14ac:dyDescent="0.2">
      <c r="B4" s="148" t="s">
        <v>16</v>
      </c>
      <c r="C4" s="142"/>
    </row>
    <row r="5" spans="2:19" ht="15" customHeight="1" x14ac:dyDescent="0.2">
      <c r="B5" s="148" t="s">
        <v>330</v>
      </c>
      <c r="C5" s="142"/>
    </row>
    <row r="6" spans="2:19" ht="15" customHeight="1" x14ac:dyDescent="0.2">
      <c r="B6" s="4"/>
    </row>
    <row r="7" spans="2:19" ht="15" customHeight="1" x14ac:dyDescent="0.2"/>
    <row r="8" spans="2:19" ht="15" customHeight="1" x14ac:dyDescent="0.2">
      <c r="B8" s="7"/>
      <c r="C8" s="14"/>
      <c r="D8" s="7"/>
      <c r="E8" s="7"/>
      <c r="F8" s="7"/>
      <c r="G8" s="7"/>
      <c r="H8" s="7"/>
      <c r="I8" s="7"/>
      <c r="J8" s="7"/>
      <c r="K8" s="7"/>
      <c r="L8" s="7"/>
      <c r="M8" s="28"/>
      <c r="N8" s="28"/>
      <c r="O8" s="28"/>
      <c r="P8" s="28"/>
      <c r="Q8" s="28"/>
      <c r="R8" s="28"/>
      <c r="S8" s="28"/>
    </row>
    <row r="9" spans="2:19" ht="15" customHeight="1" x14ac:dyDescent="0.2">
      <c r="B9" s="180" t="s">
        <v>239</v>
      </c>
      <c r="C9" s="180"/>
    </row>
    <row r="10" spans="2:19" ht="15" customHeight="1" x14ac:dyDescent="0.2">
      <c r="B10" s="180" t="s">
        <v>297</v>
      </c>
      <c r="C10" s="180"/>
      <c r="E10" s="150" t="s">
        <v>331</v>
      </c>
      <c r="F10" s="142"/>
      <c r="G10" s="142"/>
      <c r="H10" s="142"/>
      <c r="I10" s="142"/>
      <c r="J10" s="142"/>
      <c r="K10" s="142"/>
      <c r="L10" s="142"/>
      <c r="M10" s="142"/>
      <c r="N10" s="142"/>
      <c r="O10" s="142"/>
      <c r="P10" s="142"/>
      <c r="Q10" s="142"/>
      <c r="R10" s="142"/>
      <c r="S10" s="142"/>
    </row>
    <row r="11" spans="2:19" ht="15" customHeight="1" x14ac:dyDescent="0.2">
      <c r="B11" s="149" t="s">
        <v>332</v>
      </c>
      <c r="C11" s="142"/>
      <c r="E11" s="133">
        <v>2025</v>
      </c>
      <c r="F11" s="28"/>
      <c r="G11" s="133">
        <v>2024</v>
      </c>
      <c r="H11" s="28"/>
      <c r="I11" s="133">
        <v>2023</v>
      </c>
      <c r="J11" s="28"/>
      <c r="K11" s="133">
        <v>2022</v>
      </c>
      <c r="L11" s="28"/>
      <c r="M11" s="133">
        <v>2021</v>
      </c>
      <c r="N11" s="28"/>
      <c r="O11" s="135" t="s">
        <v>333</v>
      </c>
      <c r="P11" s="28"/>
      <c r="Q11" s="135" t="s">
        <v>334</v>
      </c>
      <c r="R11" s="28"/>
      <c r="S11" s="135" t="s">
        <v>335</v>
      </c>
    </row>
    <row r="12" spans="2:19" ht="15" customHeight="1" x14ac:dyDescent="0.2">
      <c r="B12" s="166" t="s">
        <v>246</v>
      </c>
      <c r="C12" s="142"/>
      <c r="E12" s="83">
        <v>47938900000</v>
      </c>
      <c r="F12" s="83"/>
      <c r="G12" s="83">
        <v>55043700000</v>
      </c>
      <c r="H12" s="83"/>
      <c r="I12" s="83">
        <v>51883200000</v>
      </c>
      <c r="J12" s="83"/>
      <c r="K12" s="83">
        <v>63868100000</v>
      </c>
      <c r="L12" s="83"/>
      <c r="M12" s="83">
        <v>63723500000</v>
      </c>
      <c r="N12" s="83"/>
      <c r="O12" s="83">
        <v>198844600000</v>
      </c>
      <c r="P12" s="83"/>
      <c r="Q12" s="83">
        <v>40120400000</v>
      </c>
      <c r="R12" s="83"/>
      <c r="S12" s="83">
        <v>521322300000</v>
      </c>
    </row>
    <row r="13" spans="2:19" ht="15" customHeight="1" x14ac:dyDescent="0.2">
      <c r="B13" s="166" t="s">
        <v>336</v>
      </c>
      <c r="C13" s="142"/>
      <c r="E13" s="79">
        <v>9.1955999999999996E-2</v>
      </c>
      <c r="G13" s="79">
        <v>0.105393</v>
      </c>
      <c r="I13" s="79">
        <v>9.9521999999999999E-2</v>
      </c>
      <c r="K13" s="79">
        <v>0.122512</v>
      </c>
      <c r="M13" s="79">
        <v>0.122234</v>
      </c>
      <c r="O13" s="79">
        <v>0.38142300000000001</v>
      </c>
      <c r="Q13" s="79">
        <v>7.6959E-2</v>
      </c>
      <c r="S13" s="79">
        <v>1</v>
      </c>
    </row>
    <row r="14" spans="2:19" ht="15" customHeight="1" x14ac:dyDescent="0.2">
      <c r="B14" s="166" t="s">
        <v>301</v>
      </c>
      <c r="C14" s="142"/>
      <c r="E14" s="134">
        <v>2316</v>
      </c>
      <c r="G14" s="134">
        <v>2586</v>
      </c>
      <c r="I14" s="134">
        <v>2746</v>
      </c>
      <c r="K14" s="134">
        <v>3342</v>
      </c>
      <c r="M14" s="134">
        <v>3828</v>
      </c>
      <c r="O14" s="134">
        <v>11384</v>
      </c>
      <c r="Q14" s="134">
        <v>4037</v>
      </c>
      <c r="S14" s="134">
        <v>30239</v>
      </c>
    </row>
    <row r="15" spans="2:19" ht="15" customHeight="1" x14ac:dyDescent="0.2">
      <c r="B15" s="166" t="s">
        <v>337</v>
      </c>
      <c r="C15" s="142"/>
      <c r="E15" s="139">
        <v>20699000</v>
      </c>
      <c r="F15" s="139"/>
      <c r="G15" s="139">
        <v>21246600</v>
      </c>
      <c r="H15" s="139"/>
      <c r="I15" s="139">
        <v>18894100</v>
      </c>
      <c r="J15" s="139"/>
      <c r="K15" s="139">
        <v>19110700</v>
      </c>
      <c r="L15" s="139"/>
      <c r="M15" s="139">
        <v>16646700</v>
      </c>
      <c r="N15" s="139"/>
      <c r="O15" s="139">
        <v>17467000</v>
      </c>
      <c r="P15" s="139"/>
      <c r="Q15" s="139">
        <v>9938200</v>
      </c>
      <c r="R15" s="139"/>
      <c r="S15" s="139">
        <v>17240100</v>
      </c>
    </row>
    <row r="16" spans="2:19" ht="15" customHeight="1" x14ac:dyDescent="0.2">
      <c r="B16" s="166" t="s">
        <v>252</v>
      </c>
      <c r="C16" s="142"/>
      <c r="E16" s="79">
        <v>0.62392199999999998</v>
      </c>
      <c r="G16" s="79">
        <v>0.61602500000000004</v>
      </c>
      <c r="I16" s="79">
        <v>0.58999000000000001</v>
      </c>
      <c r="K16" s="79">
        <v>0.59157800000000005</v>
      </c>
      <c r="M16" s="79">
        <v>0.64440600000000003</v>
      </c>
      <c r="O16" s="79">
        <v>0.64671000000000001</v>
      </c>
      <c r="Q16" s="79">
        <v>0.65937000000000001</v>
      </c>
      <c r="S16" s="79">
        <v>0.62967399999999996</v>
      </c>
    </row>
    <row r="17" spans="2:19" ht="15" customHeight="1" x14ac:dyDescent="0.2">
      <c r="B17" s="166" t="s">
        <v>338</v>
      </c>
      <c r="C17" s="142"/>
      <c r="E17" s="66">
        <v>1.6026</v>
      </c>
      <c r="F17" s="66"/>
      <c r="G17" s="66">
        <v>1.5681</v>
      </c>
      <c r="H17" s="66"/>
      <c r="I17" s="66">
        <v>1.5404</v>
      </c>
      <c r="J17" s="66"/>
      <c r="K17" s="66">
        <v>1.6894</v>
      </c>
      <c r="L17" s="66"/>
      <c r="M17" s="66">
        <v>2.3618999999999999</v>
      </c>
      <c r="N17" s="66"/>
      <c r="O17" s="66">
        <v>2.1671999999999998</v>
      </c>
      <c r="P17" s="66"/>
      <c r="Q17" s="66">
        <v>2.0998999999999999</v>
      </c>
      <c r="R17" s="66"/>
      <c r="S17" s="66">
        <v>1.9497</v>
      </c>
    </row>
    <row r="18" spans="2:19" ht="15" customHeight="1" x14ac:dyDescent="0.2">
      <c r="B18" s="166" t="s">
        <v>339</v>
      </c>
      <c r="C18" s="142"/>
      <c r="E18" s="68">
        <v>2.41E-4</v>
      </c>
      <c r="G18" s="68">
        <v>1.7378000000000001E-2</v>
      </c>
      <c r="I18" s="68">
        <v>4.9102E-2</v>
      </c>
      <c r="K18" s="68">
        <v>0.117714</v>
      </c>
      <c r="M18" s="68">
        <v>3.2887E-2</v>
      </c>
      <c r="O18" s="68">
        <v>4.1931000000000003E-2</v>
      </c>
      <c r="Q18" s="68">
        <v>4.3892E-2</v>
      </c>
      <c r="S18" s="68">
        <v>4.4554999999999997E-2</v>
      </c>
    </row>
    <row r="19" spans="2:19" ht="15" customHeight="1" x14ac:dyDescent="0.2">
      <c r="B19" s="166" t="s">
        <v>340</v>
      </c>
      <c r="C19" s="142"/>
      <c r="E19" s="68">
        <v>0.99225600000000003</v>
      </c>
      <c r="G19" s="68">
        <v>0.99990400000000002</v>
      </c>
      <c r="I19" s="68">
        <v>0.99203799999999998</v>
      </c>
      <c r="K19" s="68">
        <v>0.82325700000000002</v>
      </c>
      <c r="M19" s="68">
        <v>0.93409600000000004</v>
      </c>
      <c r="O19" s="68">
        <v>0.95607200000000003</v>
      </c>
      <c r="Q19" s="68">
        <v>0.87151999999999996</v>
      </c>
      <c r="S19" s="68">
        <v>0.94213400000000003</v>
      </c>
    </row>
    <row r="20" spans="2:19" ht="15" customHeight="1" x14ac:dyDescent="0.2">
      <c r="B20" s="166" t="s">
        <v>304</v>
      </c>
      <c r="C20" s="142"/>
      <c r="E20" s="68">
        <v>0.63598399999999999</v>
      </c>
      <c r="G20" s="68">
        <v>0.61669399999999996</v>
      </c>
      <c r="I20" s="68">
        <v>0.63337100000000002</v>
      </c>
      <c r="K20" s="68">
        <v>0.54258399999999996</v>
      </c>
      <c r="M20" s="68">
        <v>0.408443</v>
      </c>
      <c r="O20" s="68">
        <v>0.37537799999999999</v>
      </c>
      <c r="Q20" s="68">
        <v>0.29452899999999999</v>
      </c>
      <c r="S20" s="68">
        <v>0.46875600000000001</v>
      </c>
    </row>
    <row r="21" spans="2:19" ht="15" customHeight="1" x14ac:dyDescent="0.2">
      <c r="B21" s="166" t="s">
        <v>341</v>
      </c>
      <c r="C21" s="142"/>
      <c r="E21" s="68">
        <v>0.29100100000000001</v>
      </c>
      <c r="G21" s="68">
        <v>0.30672199999999999</v>
      </c>
      <c r="I21" s="68">
        <v>0.31582199999999999</v>
      </c>
      <c r="K21" s="68">
        <v>0.38125900000000001</v>
      </c>
      <c r="M21" s="68">
        <v>0.49715199999999998</v>
      </c>
      <c r="O21" s="68">
        <v>0.51414099999999996</v>
      </c>
      <c r="Q21" s="68">
        <v>0.45181300000000002</v>
      </c>
      <c r="S21" s="68">
        <v>0.428871</v>
      </c>
    </row>
    <row r="22" spans="2:19" ht="15" customHeight="1" x14ac:dyDescent="0.2">
      <c r="B22" s="166" t="s">
        <v>342</v>
      </c>
      <c r="C22" s="142"/>
      <c r="E22" s="68">
        <v>0.34499099999999999</v>
      </c>
      <c r="G22" s="68">
        <v>0.343001</v>
      </c>
      <c r="I22" s="68">
        <v>0.39694099999999999</v>
      </c>
      <c r="K22" s="68">
        <v>0.38629599999999997</v>
      </c>
      <c r="M22" s="68">
        <v>0.43939400000000001</v>
      </c>
      <c r="O22" s="68">
        <v>0.45713300000000001</v>
      </c>
      <c r="Q22" s="68">
        <v>0.69432700000000003</v>
      </c>
      <c r="S22" s="68">
        <v>0.45490900000000001</v>
      </c>
    </row>
    <row r="23" spans="2:19" ht="15" customHeight="1" x14ac:dyDescent="0.2">
      <c r="B23" s="166" t="s">
        <v>343</v>
      </c>
      <c r="C23" s="142"/>
      <c r="E23" s="53">
        <v>0</v>
      </c>
      <c r="G23" s="53">
        <v>3.493E-3</v>
      </c>
      <c r="I23" s="53">
        <v>1.0777E-2</v>
      </c>
      <c r="K23" s="53">
        <v>1.4423E-2</v>
      </c>
      <c r="M23" s="53">
        <v>3.699E-3</v>
      </c>
      <c r="O23" s="53">
        <v>6.6470000000000001E-3</v>
      </c>
      <c r="Q23" s="53">
        <v>7.9139999999999992E-3</v>
      </c>
      <c r="S23" s="53">
        <v>6.8040000000000002E-3</v>
      </c>
    </row>
    <row r="24" spans="2:19" ht="15" customHeight="1" x14ac:dyDescent="0.2">
      <c r="B24" s="166" t="s">
        <v>344</v>
      </c>
      <c r="C24" s="142"/>
      <c r="E24" s="68">
        <v>0</v>
      </c>
      <c r="G24" s="68">
        <v>2.2506999999999999E-2</v>
      </c>
      <c r="I24" s="68">
        <v>7.0997000000000005E-2</v>
      </c>
      <c r="K24" s="68">
        <v>0.13594300000000001</v>
      </c>
      <c r="M24" s="68">
        <v>4.2728000000000002E-2</v>
      </c>
      <c r="O24" s="68">
        <v>5.8459999999999998E-2</v>
      </c>
      <c r="Q24" s="68">
        <v>5.5039999999999999E-2</v>
      </c>
      <c r="S24" s="68">
        <v>5.7848999999999998E-2</v>
      </c>
    </row>
    <row r="25" spans="2:19" ht="15" customHeight="1" x14ac:dyDescent="0.2">
      <c r="E25" s="131"/>
    </row>
    <row r="26" spans="2:19" ht="39.950000000000003" customHeight="1" x14ac:dyDescent="0.2">
      <c r="B26" s="149" t="s">
        <v>345</v>
      </c>
      <c r="C26" s="142"/>
      <c r="E26" s="9" t="s">
        <v>239</v>
      </c>
    </row>
    <row r="27" spans="2:19" ht="15" customHeight="1" x14ac:dyDescent="0.2">
      <c r="B27" s="191">
        <v>2025</v>
      </c>
      <c r="C27" s="188"/>
      <c r="E27" s="101">
        <v>2.3369</v>
      </c>
    </row>
    <row r="28" spans="2:19" ht="15" customHeight="1" x14ac:dyDescent="0.2">
      <c r="B28" s="191">
        <v>2026</v>
      </c>
      <c r="C28" s="188"/>
      <c r="E28" s="66">
        <v>27.666799999999999</v>
      </c>
    </row>
    <row r="29" spans="2:19" ht="15" customHeight="1" x14ac:dyDescent="0.2">
      <c r="B29" s="191">
        <v>2027</v>
      </c>
      <c r="C29" s="188"/>
      <c r="E29" s="66">
        <v>28.411300000000001</v>
      </c>
    </row>
    <row r="30" spans="2:19" ht="15" customHeight="1" x14ac:dyDescent="0.2">
      <c r="B30" s="191">
        <v>2028</v>
      </c>
      <c r="C30" s="188"/>
      <c r="E30" s="66">
        <v>53.2194</v>
      </c>
    </row>
    <row r="31" spans="2:19" ht="15" customHeight="1" x14ac:dyDescent="0.2">
      <c r="B31" s="166" t="s">
        <v>346</v>
      </c>
      <c r="C31" s="142"/>
      <c r="E31" s="66">
        <v>223.98220000000001</v>
      </c>
    </row>
    <row r="32" spans="2:19" ht="15" customHeight="1" x14ac:dyDescent="0.2">
      <c r="B32" s="166" t="s">
        <v>347</v>
      </c>
      <c r="C32" s="142"/>
      <c r="E32" s="66">
        <v>136.7003</v>
      </c>
    </row>
    <row r="33" spans="2:19" ht="15" customHeight="1" x14ac:dyDescent="0.2">
      <c r="B33" s="167" t="s">
        <v>348</v>
      </c>
      <c r="C33" s="142"/>
      <c r="E33" s="102">
        <v>48.955399999999997</v>
      </c>
    </row>
    <row r="34" spans="2:19" s="119" customFormat="1" ht="15" customHeight="1" x14ac:dyDescent="0.2">
      <c r="B34" s="192" t="s">
        <v>349</v>
      </c>
      <c r="C34" s="192"/>
      <c r="E34" s="132">
        <v>521.27229999999997</v>
      </c>
    </row>
    <row r="35" spans="2:19" ht="15" customHeight="1" x14ac:dyDescent="0.2">
      <c r="B35" s="142"/>
      <c r="C35" s="142"/>
    </row>
    <row r="36" spans="2:19" ht="15" customHeight="1" x14ac:dyDescent="0.2">
      <c r="B36" s="183"/>
      <c r="C36" s="183"/>
      <c r="D36" s="183"/>
      <c r="E36" s="183"/>
      <c r="F36" s="7"/>
      <c r="G36" s="7"/>
      <c r="H36" s="7"/>
      <c r="I36" s="7"/>
      <c r="J36" s="7"/>
      <c r="K36" s="7"/>
      <c r="L36" s="7"/>
      <c r="M36" s="7"/>
      <c r="N36" s="7"/>
      <c r="O36" s="7"/>
      <c r="P36" s="7"/>
      <c r="Q36" s="7"/>
      <c r="R36" s="7"/>
      <c r="S36" s="7"/>
    </row>
    <row r="37" spans="2:19" ht="30" customHeight="1" x14ac:dyDescent="0.2">
      <c r="B37" s="27" t="s">
        <v>55</v>
      </c>
      <c r="C37" s="158" t="s">
        <v>293</v>
      </c>
      <c r="D37" s="142"/>
      <c r="E37" s="142"/>
      <c r="F37" s="142"/>
      <c r="G37" s="142"/>
      <c r="H37" s="142"/>
      <c r="I37" s="142"/>
      <c r="J37" s="142"/>
      <c r="K37" s="142"/>
      <c r="L37" s="142"/>
      <c r="M37" s="142"/>
      <c r="N37" s="142"/>
      <c r="O37" s="142"/>
      <c r="P37" s="142"/>
      <c r="Q37" s="142"/>
      <c r="R37" s="142"/>
      <c r="S37" s="142"/>
    </row>
    <row r="38" spans="2:19" ht="30" customHeight="1" x14ac:dyDescent="0.2">
      <c r="B38" s="27" t="s">
        <v>57</v>
      </c>
      <c r="C38" s="158" t="s">
        <v>350</v>
      </c>
      <c r="D38" s="142"/>
      <c r="E38" s="142"/>
      <c r="F38" s="142"/>
      <c r="G38" s="142"/>
      <c r="H38" s="142"/>
      <c r="I38" s="142"/>
      <c r="J38" s="142"/>
      <c r="K38" s="142"/>
      <c r="L38" s="142"/>
      <c r="M38" s="142"/>
      <c r="N38" s="142"/>
      <c r="O38" s="142"/>
      <c r="P38" s="142"/>
      <c r="Q38" s="142"/>
      <c r="R38" s="142"/>
      <c r="S38" s="142"/>
    </row>
    <row r="39" spans="2:19" ht="15" customHeight="1" x14ac:dyDescent="0.2">
      <c r="B39" s="27" t="s">
        <v>59</v>
      </c>
      <c r="C39" s="158" t="s">
        <v>329</v>
      </c>
      <c r="D39" s="142"/>
      <c r="E39" s="142"/>
      <c r="F39" s="142"/>
      <c r="G39" s="142"/>
      <c r="H39" s="142"/>
      <c r="I39" s="142"/>
      <c r="J39" s="142"/>
      <c r="K39" s="142"/>
      <c r="L39" s="142"/>
      <c r="M39" s="142"/>
      <c r="N39" s="142"/>
      <c r="O39" s="142"/>
      <c r="P39" s="142"/>
      <c r="Q39" s="142"/>
      <c r="R39" s="142"/>
      <c r="S39" s="142"/>
    </row>
    <row r="40" spans="2:19" ht="30" customHeight="1" x14ac:dyDescent="0.2">
      <c r="B40" s="27" t="s">
        <v>61</v>
      </c>
      <c r="C40" s="158" t="s">
        <v>351</v>
      </c>
      <c r="D40" s="142"/>
      <c r="E40" s="142"/>
      <c r="F40" s="142"/>
      <c r="G40" s="142"/>
      <c r="H40" s="142"/>
      <c r="I40" s="142"/>
      <c r="J40" s="142"/>
      <c r="K40" s="142"/>
      <c r="L40" s="142"/>
      <c r="M40" s="142"/>
      <c r="N40" s="142"/>
      <c r="O40" s="142"/>
      <c r="P40" s="142"/>
      <c r="Q40" s="142"/>
      <c r="R40" s="142"/>
      <c r="S40" s="142"/>
    </row>
    <row r="41" spans="2:19" ht="30" customHeight="1" x14ac:dyDescent="0.2">
      <c r="B41" s="27" t="s">
        <v>208</v>
      </c>
      <c r="C41" s="158" t="s">
        <v>352</v>
      </c>
      <c r="D41" s="142"/>
      <c r="E41" s="142"/>
      <c r="F41" s="142"/>
      <c r="G41" s="142"/>
      <c r="H41" s="142"/>
      <c r="I41" s="142"/>
      <c r="J41" s="142"/>
      <c r="K41" s="142"/>
      <c r="L41" s="142"/>
      <c r="M41" s="142"/>
      <c r="N41" s="142"/>
      <c r="O41" s="142"/>
      <c r="P41" s="142"/>
      <c r="Q41" s="142"/>
      <c r="R41" s="142"/>
      <c r="S41" s="142"/>
    </row>
    <row r="42" spans="2:19" ht="44.1" customHeight="1" x14ac:dyDescent="0.2">
      <c r="B42" s="27" t="s">
        <v>210</v>
      </c>
      <c r="C42" s="158" t="s">
        <v>353</v>
      </c>
      <c r="D42" s="142"/>
      <c r="E42" s="142"/>
      <c r="F42" s="142"/>
      <c r="G42" s="142"/>
      <c r="H42" s="142"/>
      <c r="I42" s="142"/>
      <c r="J42" s="142"/>
      <c r="K42" s="142"/>
      <c r="L42" s="142"/>
      <c r="M42" s="142"/>
      <c r="N42" s="142"/>
      <c r="O42" s="142"/>
      <c r="P42" s="142"/>
      <c r="Q42" s="142"/>
      <c r="R42" s="142"/>
      <c r="S42" s="142"/>
    </row>
    <row r="43" spans="2:19" ht="15" customHeight="1" x14ac:dyDescent="0.2"/>
    <row r="44" spans="2:19" ht="15" customHeight="1" x14ac:dyDescent="0.2">
      <c r="B44" s="157" t="s">
        <v>2</v>
      </c>
      <c r="C44" s="142"/>
    </row>
    <row r="45" spans="2:19" ht="15" customHeight="1" x14ac:dyDescent="0.2"/>
    <row r="46" spans="2:19" ht="15" customHeight="1" x14ac:dyDescent="0.2"/>
    <row r="47" spans="2:19" ht="15" customHeight="1" x14ac:dyDescent="0.2"/>
    <row r="48" spans="2:1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sheetData>
  <mergeCells count="37">
    <mergeCell ref="C41:S41"/>
    <mergeCell ref="C42:S42"/>
    <mergeCell ref="B44:C44"/>
    <mergeCell ref="B34:C34"/>
    <mergeCell ref="B35:C35"/>
    <mergeCell ref="B36:E36"/>
    <mergeCell ref="C40:S40"/>
    <mergeCell ref="C39:S39"/>
    <mergeCell ref="C37:S37"/>
    <mergeCell ref="C38:S38"/>
    <mergeCell ref="B28:C28"/>
    <mergeCell ref="B29:C29"/>
    <mergeCell ref="B31:C31"/>
    <mergeCell ref="B30:C30"/>
    <mergeCell ref="B33:C33"/>
    <mergeCell ref="B32:C32"/>
    <mergeCell ref="B22:C22"/>
    <mergeCell ref="B23:C23"/>
    <mergeCell ref="B24:C24"/>
    <mergeCell ref="B27:C27"/>
    <mergeCell ref="B26:C26"/>
    <mergeCell ref="B16:C16"/>
    <mergeCell ref="B17:C17"/>
    <mergeCell ref="B19:C19"/>
    <mergeCell ref="B18:C18"/>
    <mergeCell ref="B21:C21"/>
    <mergeCell ref="B20:C20"/>
    <mergeCell ref="B13:C13"/>
    <mergeCell ref="B12:C12"/>
    <mergeCell ref="E10:S10"/>
    <mergeCell ref="B15:C15"/>
    <mergeCell ref="B14:C14"/>
    <mergeCell ref="B5:C5"/>
    <mergeCell ref="B4:C4"/>
    <mergeCell ref="B9:C9"/>
    <mergeCell ref="B11:C11"/>
    <mergeCell ref="B10:C10"/>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13&amp;C&amp;8Confidential Commercial Information
Confidential Treatment and FOIA Exemption Requested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B5E6A2"/>
  </sheetPr>
  <dimension ref="B1:M51"/>
  <sheetViews>
    <sheetView showGridLines="0" showRuler="0" workbookViewId="0">
      <selection activeCell="M2" sqref="M2"/>
    </sheetView>
  </sheetViews>
  <sheetFormatPr defaultColWidth="13.7109375" defaultRowHeight="12.75" x14ac:dyDescent="0.2"/>
  <cols>
    <col min="1" max="2" width="5.42578125" customWidth="1"/>
    <col min="3" max="3" width="83.42578125" customWidth="1"/>
    <col min="4" max="4" width="0.42578125" customWidth="1"/>
    <col min="5" max="5" width="14.42578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s>
  <sheetData>
    <row r="1" spans="2:13" x14ac:dyDescent="0.2">
      <c r="M1" s="116"/>
    </row>
    <row r="2" spans="2:13" x14ac:dyDescent="0.2">
      <c r="M2" s="116"/>
    </row>
    <row r="3" spans="2:13" x14ac:dyDescent="0.2">
      <c r="M3" s="116"/>
    </row>
    <row r="4" spans="2:13" ht="15" customHeight="1" x14ac:dyDescent="0.2">
      <c r="B4" s="148" t="s">
        <v>16</v>
      </c>
      <c r="C4" s="142"/>
    </row>
    <row r="5" spans="2:13" ht="15" customHeight="1" x14ac:dyDescent="0.2">
      <c r="B5" s="148" t="s">
        <v>330</v>
      </c>
      <c r="C5" s="142"/>
    </row>
    <row r="6" spans="2:13" ht="15" customHeight="1" x14ac:dyDescent="0.2">
      <c r="B6" s="4"/>
    </row>
    <row r="7" spans="2:13" ht="15" customHeight="1" x14ac:dyDescent="0.2"/>
    <row r="8" spans="2:13" ht="15" customHeight="1" x14ac:dyDescent="0.2">
      <c r="B8" s="164"/>
      <c r="C8" s="164"/>
      <c r="D8" s="7"/>
      <c r="E8" s="7"/>
      <c r="F8" s="7"/>
      <c r="G8" s="28"/>
      <c r="H8" s="28"/>
      <c r="I8" s="28"/>
      <c r="J8" s="28"/>
      <c r="K8" s="28"/>
      <c r="L8" s="28"/>
      <c r="M8" s="28"/>
    </row>
    <row r="9" spans="2:13" ht="15" customHeight="1" x14ac:dyDescent="0.2">
      <c r="B9" s="180" t="s">
        <v>239</v>
      </c>
      <c r="C9" s="142"/>
    </row>
    <row r="10" spans="2:13" ht="15" customHeight="1" x14ac:dyDescent="0.2">
      <c r="B10" s="180" t="s">
        <v>297</v>
      </c>
      <c r="C10" s="142"/>
      <c r="E10" s="150" t="s">
        <v>354</v>
      </c>
      <c r="F10" s="142"/>
      <c r="G10" s="142"/>
      <c r="H10" s="142"/>
      <c r="I10" s="142"/>
      <c r="J10" s="142"/>
      <c r="K10" s="142"/>
      <c r="L10" s="142"/>
      <c r="M10" s="142"/>
    </row>
    <row r="11" spans="2:13" ht="35.85" customHeight="1" x14ac:dyDescent="0.2">
      <c r="B11" s="193" t="s">
        <v>332</v>
      </c>
      <c r="C11" s="142"/>
      <c r="E11" s="9" t="s">
        <v>355</v>
      </c>
      <c r="F11" s="29"/>
      <c r="G11" s="9" t="s">
        <v>356</v>
      </c>
      <c r="H11" s="29"/>
      <c r="I11" s="9" t="s">
        <v>357</v>
      </c>
      <c r="J11" s="29"/>
      <c r="K11" s="9" t="s">
        <v>358</v>
      </c>
      <c r="L11" s="29"/>
      <c r="M11" s="9" t="s">
        <v>359</v>
      </c>
    </row>
    <row r="12" spans="2:13" ht="15" customHeight="1" x14ac:dyDescent="0.2">
      <c r="B12" s="166" t="s">
        <v>246</v>
      </c>
      <c r="C12" s="142"/>
      <c r="E12" s="83">
        <v>474487800000</v>
      </c>
      <c r="G12" s="83">
        <v>12351500000</v>
      </c>
      <c r="I12" s="83">
        <v>12023100000</v>
      </c>
      <c r="K12" s="83">
        <v>22360000000</v>
      </c>
      <c r="M12" s="83">
        <v>64202100000</v>
      </c>
    </row>
    <row r="13" spans="2:13" ht="15" customHeight="1" x14ac:dyDescent="0.2">
      <c r="B13" s="166" t="s">
        <v>336</v>
      </c>
      <c r="C13" s="142"/>
      <c r="E13" s="68">
        <v>0.910354</v>
      </c>
      <c r="G13" s="68">
        <v>3.3693000000000001E-2</v>
      </c>
      <c r="I13" s="68">
        <v>2.3063E-2</v>
      </c>
      <c r="K13" s="68">
        <v>4.2890999999999999E-2</v>
      </c>
      <c r="M13" s="68">
        <v>0.123152</v>
      </c>
    </row>
    <row r="14" spans="2:13" ht="15" customHeight="1" x14ac:dyDescent="0.2">
      <c r="B14" s="166" t="s">
        <v>301</v>
      </c>
      <c r="C14" s="142"/>
      <c r="E14" s="103">
        <v>27360</v>
      </c>
      <c r="G14" s="103">
        <v>431</v>
      </c>
      <c r="I14" s="103">
        <v>440</v>
      </c>
      <c r="K14" s="103">
        <v>2008</v>
      </c>
      <c r="M14" s="103">
        <v>4128</v>
      </c>
    </row>
    <row r="15" spans="2:13" ht="15" customHeight="1" x14ac:dyDescent="0.2">
      <c r="B15" s="166" t="s">
        <v>337</v>
      </c>
      <c r="C15" s="142"/>
      <c r="E15" s="104">
        <v>17346400</v>
      </c>
      <c r="G15" s="104">
        <v>28657800</v>
      </c>
      <c r="I15" s="104">
        <v>27319400</v>
      </c>
      <c r="K15" s="104">
        <v>11132900</v>
      </c>
      <c r="M15" s="104">
        <v>15549500</v>
      </c>
    </row>
    <row r="16" spans="2:13" ht="15" customHeight="1" x14ac:dyDescent="0.2">
      <c r="B16" s="166" t="s">
        <v>252</v>
      </c>
      <c r="C16" s="142"/>
      <c r="E16" s="68">
        <v>0.63030200000000003</v>
      </c>
      <c r="G16" s="68">
        <v>0.63750799999999996</v>
      </c>
      <c r="I16" s="68">
        <v>0.64753300000000003</v>
      </c>
      <c r="K16" s="68">
        <v>0.60241800000000001</v>
      </c>
      <c r="M16" s="68">
        <v>0.66730800000000001</v>
      </c>
    </row>
    <row r="17" spans="2:13" ht="15" customHeight="1" x14ac:dyDescent="0.2">
      <c r="B17" s="166" t="s">
        <v>338</v>
      </c>
      <c r="C17" s="142"/>
      <c r="E17" s="66">
        <v>1.9454</v>
      </c>
      <c r="G17" s="66">
        <v>1.641</v>
      </c>
      <c r="I17" s="66">
        <v>1.8455999999999999</v>
      </c>
      <c r="K17" s="66">
        <v>2.2673999999999999</v>
      </c>
      <c r="M17" s="66">
        <v>1.7892999999999999</v>
      </c>
    </row>
    <row r="18" spans="2:13" ht="15" customHeight="1" x14ac:dyDescent="0.2">
      <c r="B18" s="166" t="s">
        <v>339</v>
      </c>
      <c r="C18" s="142"/>
      <c r="E18" s="68">
        <v>4.2741000000000001E-2</v>
      </c>
      <c r="G18" s="68">
        <v>0.16886799999999999</v>
      </c>
      <c r="I18" s="68">
        <v>4.7278000000000001E-2</v>
      </c>
      <c r="K18" s="68">
        <v>1.2669E-2</v>
      </c>
      <c r="M18" s="68">
        <v>6.7013000000000003E-2</v>
      </c>
    </row>
    <row r="19" spans="2:13" ht="15" customHeight="1" x14ac:dyDescent="0.2">
      <c r="B19" s="166" t="s">
        <v>340</v>
      </c>
      <c r="C19" s="142"/>
      <c r="E19" s="68">
        <v>0.94857400000000003</v>
      </c>
      <c r="G19" s="68">
        <v>0.770868</v>
      </c>
      <c r="I19" s="68">
        <v>0.86304800000000004</v>
      </c>
      <c r="K19" s="68">
        <v>0.94255699999999998</v>
      </c>
      <c r="M19" s="68">
        <v>0.90108200000000005</v>
      </c>
    </row>
    <row r="20" spans="2:13" ht="15" customHeight="1" x14ac:dyDescent="0.2">
      <c r="B20" s="166" t="s">
        <v>304</v>
      </c>
      <c r="C20" s="142"/>
      <c r="E20" s="68">
        <v>0.48129</v>
      </c>
      <c r="G20" s="68">
        <v>0.17302200000000001</v>
      </c>
      <c r="I20" s="68">
        <v>0.35582000000000003</v>
      </c>
      <c r="K20" s="68">
        <v>0.42681400000000003</v>
      </c>
      <c r="M20" s="68">
        <v>0.307118</v>
      </c>
    </row>
    <row r="21" spans="2:13" ht="15" customHeight="1" x14ac:dyDescent="0.2">
      <c r="B21" s="166" t="s">
        <v>341</v>
      </c>
      <c r="C21" s="142"/>
      <c r="E21" s="68">
        <v>0.41827700000000001</v>
      </c>
      <c r="G21" s="68">
        <v>0.62640399999999996</v>
      </c>
      <c r="I21" s="68">
        <v>0.59368900000000002</v>
      </c>
      <c r="K21" s="68">
        <v>0.45600400000000002</v>
      </c>
      <c r="M21" s="68">
        <v>0.45002700000000001</v>
      </c>
    </row>
    <row r="22" spans="2:13" ht="15" customHeight="1" x14ac:dyDescent="0.2">
      <c r="B22" s="166" t="s">
        <v>342</v>
      </c>
      <c r="C22" s="142"/>
      <c r="E22" s="68">
        <v>0.44498100000000002</v>
      </c>
      <c r="G22" s="68">
        <v>0.20649700000000001</v>
      </c>
      <c r="I22" s="68">
        <v>0.38628200000000001</v>
      </c>
      <c r="K22" s="68">
        <v>0.65849500000000005</v>
      </c>
      <c r="M22" s="68">
        <v>0.50546199999999997</v>
      </c>
    </row>
    <row r="23" spans="2:13" ht="15" customHeight="1" x14ac:dyDescent="0.2">
      <c r="B23" s="166" t="s">
        <v>343</v>
      </c>
      <c r="C23" s="142"/>
      <c r="E23" s="53">
        <v>6.5230000000000002E-3</v>
      </c>
      <c r="G23" s="53">
        <v>1.8606999999999999E-2</v>
      </c>
      <c r="I23" s="53">
        <v>1.7056000000000002E-2</v>
      </c>
      <c r="K23" s="53">
        <v>7.4399999999999998E-4</v>
      </c>
      <c r="M23" s="53">
        <v>2.9399999999999999E-3</v>
      </c>
    </row>
    <row r="24" spans="2:13" ht="15" customHeight="1" x14ac:dyDescent="0.2">
      <c r="B24" s="166" t="s">
        <v>344</v>
      </c>
      <c r="C24" s="142"/>
      <c r="E24" s="68">
        <v>5.5010999999999997E-2</v>
      </c>
      <c r="G24" s="68">
        <v>0.228187</v>
      </c>
      <c r="I24" s="68">
        <v>5.9374000000000003E-2</v>
      </c>
      <c r="K24" s="68">
        <v>2.3175999999999999E-2</v>
      </c>
      <c r="M24" s="68">
        <v>8.0148999999999998E-2</v>
      </c>
    </row>
    <row r="25" spans="2:13" ht="15" customHeight="1" x14ac:dyDescent="0.2">
      <c r="B25" s="142"/>
      <c r="C25" s="142"/>
    </row>
    <row r="26" spans="2:13" ht="15" customHeight="1" x14ac:dyDescent="0.2">
      <c r="B26" s="183"/>
      <c r="C26" s="183"/>
      <c r="D26" s="7"/>
      <c r="E26" s="7"/>
      <c r="F26" s="7"/>
      <c r="G26" s="7"/>
      <c r="H26" s="7"/>
      <c r="I26" s="7"/>
      <c r="J26" s="7"/>
      <c r="K26" s="7"/>
      <c r="L26" s="7"/>
      <c r="M26" s="7"/>
    </row>
    <row r="27" spans="2:13" ht="43.35" customHeight="1" x14ac:dyDescent="0.2">
      <c r="B27" s="27" t="s">
        <v>55</v>
      </c>
      <c r="C27" s="158" t="s">
        <v>293</v>
      </c>
      <c r="D27" s="142"/>
      <c r="E27" s="142"/>
      <c r="F27" s="142"/>
      <c r="G27" s="142"/>
      <c r="H27" s="142"/>
      <c r="I27" s="142"/>
      <c r="J27" s="142"/>
      <c r="K27" s="142"/>
      <c r="L27" s="142"/>
      <c r="M27" s="142"/>
    </row>
    <row r="28" spans="2:13" ht="43.35" customHeight="1" x14ac:dyDescent="0.2">
      <c r="B28" s="27" t="s">
        <v>57</v>
      </c>
      <c r="C28" s="158" t="s">
        <v>350</v>
      </c>
      <c r="D28" s="142"/>
      <c r="E28" s="142"/>
      <c r="F28" s="142"/>
      <c r="G28" s="142"/>
      <c r="H28" s="142"/>
      <c r="I28" s="142"/>
      <c r="J28" s="142"/>
      <c r="K28" s="142"/>
      <c r="L28" s="142"/>
      <c r="M28" s="142"/>
    </row>
    <row r="29" spans="2:13" ht="15" customHeight="1" x14ac:dyDescent="0.2">
      <c r="B29" s="27" t="s">
        <v>59</v>
      </c>
      <c r="C29" s="158" t="s">
        <v>329</v>
      </c>
      <c r="D29" s="142"/>
      <c r="E29" s="142"/>
      <c r="F29" s="142"/>
      <c r="G29" s="142"/>
      <c r="H29" s="142"/>
      <c r="I29" s="142"/>
      <c r="J29" s="142"/>
      <c r="K29" s="142"/>
      <c r="L29" s="142"/>
      <c r="M29" s="142"/>
    </row>
    <row r="30" spans="2:13" ht="30" customHeight="1" x14ac:dyDescent="0.2">
      <c r="B30" s="27" t="s">
        <v>61</v>
      </c>
      <c r="C30" s="158" t="s">
        <v>360</v>
      </c>
      <c r="D30" s="142"/>
      <c r="E30" s="142"/>
      <c r="F30" s="142"/>
      <c r="G30" s="142"/>
      <c r="H30" s="142"/>
      <c r="I30" s="142"/>
      <c r="J30" s="142"/>
      <c r="K30" s="142"/>
      <c r="L30" s="142"/>
      <c r="M30" s="142"/>
    </row>
    <row r="31" spans="2:13" ht="43.35" customHeight="1" x14ac:dyDescent="0.2">
      <c r="B31" s="27" t="s">
        <v>208</v>
      </c>
      <c r="C31" s="158" t="s">
        <v>352</v>
      </c>
      <c r="D31" s="142"/>
      <c r="E31" s="142"/>
      <c r="F31" s="142"/>
      <c r="G31" s="142"/>
      <c r="H31" s="142"/>
      <c r="I31" s="142"/>
      <c r="J31" s="142"/>
      <c r="K31" s="142"/>
      <c r="L31" s="142"/>
      <c r="M31" s="142"/>
    </row>
    <row r="32" spans="2:13" ht="54" customHeight="1" x14ac:dyDescent="0.2">
      <c r="B32" s="27" t="s">
        <v>210</v>
      </c>
      <c r="C32" s="158" t="s">
        <v>353</v>
      </c>
      <c r="D32" s="142"/>
      <c r="E32" s="142"/>
      <c r="F32" s="142"/>
      <c r="G32" s="142"/>
      <c r="H32" s="142"/>
      <c r="I32" s="142"/>
      <c r="J32" s="142"/>
      <c r="K32" s="142"/>
      <c r="L32" s="142"/>
      <c r="M32" s="142"/>
    </row>
    <row r="33" spans="2:13" ht="15" customHeight="1" x14ac:dyDescent="0.2">
      <c r="B33" s="27" t="s">
        <v>212</v>
      </c>
      <c r="C33" s="158" t="s">
        <v>361</v>
      </c>
      <c r="D33" s="142"/>
      <c r="E33" s="142"/>
      <c r="F33" s="142"/>
      <c r="G33" s="142"/>
      <c r="H33" s="142"/>
      <c r="I33" s="142"/>
      <c r="J33" s="142"/>
      <c r="K33" s="142"/>
      <c r="L33" s="142"/>
      <c r="M33" s="142"/>
    </row>
    <row r="34" spans="2:13" ht="30" customHeight="1" x14ac:dyDescent="0.2">
      <c r="B34" s="27" t="s">
        <v>214</v>
      </c>
      <c r="C34" s="158" t="s">
        <v>362</v>
      </c>
      <c r="D34" s="142"/>
      <c r="E34" s="142"/>
      <c r="F34" s="142"/>
      <c r="G34" s="142"/>
      <c r="H34" s="142"/>
      <c r="I34" s="142"/>
      <c r="J34" s="142"/>
      <c r="K34" s="142"/>
      <c r="L34" s="142"/>
      <c r="M34" s="142"/>
    </row>
    <row r="35" spans="2:13" ht="15" customHeight="1" x14ac:dyDescent="0.2">
      <c r="B35" s="157" t="s">
        <v>2</v>
      </c>
      <c r="C35" s="142"/>
    </row>
    <row r="36" spans="2:13" ht="15" customHeight="1" x14ac:dyDescent="0.2"/>
    <row r="37" spans="2:13" ht="15" customHeight="1" x14ac:dyDescent="0.2"/>
    <row r="38" spans="2:13" ht="15" customHeight="1" x14ac:dyDescent="0.2"/>
    <row r="39" spans="2:13" ht="15" customHeight="1" x14ac:dyDescent="0.2"/>
    <row r="40" spans="2:13" ht="15" customHeight="1" x14ac:dyDescent="0.2"/>
    <row r="41" spans="2:13" ht="15" customHeight="1" x14ac:dyDescent="0.2"/>
    <row r="42" spans="2:13" ht="15" customHeight="1" x14ac:dyDescent="0.2"/>
    <row r="43" spans="2:13" ht="15" customHeight="1" x14ac:dyDescent="0.2"/>
    <row r="44" spans="2:13" ht="15" customHeight="1" x14ac:dyDescent="0.2"/>
    <row r="45" spans="2:13" ht="15" customHeight="1" x14ac:dyDescent="0.2"/>
    <row r="46" spans="2:13" ht="15" customHeight="1" x14ac:dyDescent="0.2"/>
    <row r="47" spans="2:13" ht="15" customHeight="1" x14ac:dyDescent="0.2"/>
    <row r="48" spans="2:13" ht="15" customHeight="1" x14ac:dyDescent="0.2"/>
    <row r="49" ht="15" customHeight="1" x14ac:dyDescent="0.2"/>
    <row r="50" ht="15" customHeight="1" x14ac:dyDescent="0.2"/>
    <row r="51" ht="15" customHeight="1" x14ac:dyDescent="0.2"/>
  </sheetData>
  <mergeCells count="31">
    <mergeCell ref="C28:M28"/>
    <mergeCell ref="C29:M29"/>
    <mergeCell ref="B26:C26"/>
    <mergeCell ref="B35:C35"/>
    <mergeCell ref="C34:M34"/>
    <mergeCell ref="C33:M33"/>
    <mergeCell ref="C32:M32"/>
    <mergeCell ref="C31:M31"/>
    <mergeCell ref="C30:M30"/>
    <mergeCell ref="B22:C22"/>
    <mergeCell ref="B23:C23"/>
    <mergeCell ref="B25:C25"/>
    <mergeCell ref="B24:C24"/>
    <mergeCell ref="C27:M27"/>
    <mergeCell ref="B16:C16"/>
    <mergeCell ref="B17:C17"/>
    <mergeCell ref="B19:C19"/>
    <mergeCell ref="B18:C18"/>
    <mergeCell ref="B21:C21"/>
    <mergeCell ref="B20:C20"/>
    <mergeCell ref="B13:C13"/>
    <mergeCell ref="B12:C12"/>
    <mergeCell ref="E10:M10"/>
    <mergeCell ref="B15:C15"/>
    <mergeCell ref="B14:C14"/>
    <mergeCell ref="B5:C5"/>
    <mergeCell ref="B4:C4"/>
    <mergeCell ref="B8:C8"/>
    <mergeCell ref="B9:C9"/>
    <mergeCell ref="B11:C11"/>
    <mergeCell ref="B10:C10"/>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14&amp;C&amp;8Confidential Commercial Information
Confidential Treatment and FOIA Exemption Requested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B5E6A2"/>
  </sheetPr>
  <dimension ref="B1:AI36"/>
  <sheetViews>
    <sheetView showGridLines="0" showRuler="0" workbookViewId="0"/>
  </sheetViews>
  <sheetFormatPr defaultColWidth="13.7109375" defaultRowHeight="12.75" x14ac:dyDescent="0.2"/>
  <cols>
    <col min="1" max="2" width="5.42578125" customWidth="1"/>
    <col min="3" max="3" width="73.42578125" customWidth="1"/>
    <col min="4" max="4" width="0.42578125" customWidth="1"/>
    <col min="5" max="5" width="12.85546875" customWidth="1"/>
    <col min="6" max="6" width="0.42578125" customWidth="1"/>
    <col min="7" max="7" width="12.85546875" customWidth="1"/>
    <col min="8" max="8" width="0.42578125" customWidth="1"/>
    <col min="9" max="9" width="12.85546875" customWidth="1"/>
    <col min="10" max="10" width="0.42578125" customWidth="1"/>
    <col min="11" max="11" width="12.85546875" customWidth="1"/>
    <col min="12" max="12" width="0.42578125" customWidth="1"/>
    <col min="13" max="13" width="12.85546875" customWidth="1"/>
    <col min="14" max="14" width="0.42578125" customWidth="1"/>
    <col min="15" max="15" width="12.85546875" customWidth="1"/>
    <col min="16" max="16" width="0.42578125" customWidth="1"/>
    <col min="17" max="17" width="12.85546875" customWidth="1"/>
    <col min="18" max="18" width="0.42578125" customWidth="1"/>
    <col min="19" max="19" width="12.85546875" customWidth="1"/>
    <col min="20" max="20" width="0.42578125" customWidth="1"/>
    <col min="21" max="21" width="12.85546875" customWidth="1"/>
    <col min="22" max="22" width="0.42578125" customWidth="1"/>
    <col min="23" max="23" width="12.85546875" customWidth="1"/>
    <col min="24" max="24" width="0.42578125" customWidth="1"/>
    <col min="25" max="25" width="12.85546875" customWidth="1"/>
    <col min="26" max="26" width="0.42578125" customWidth="1"/>
    <col min="27" max="27" width="12.85546875" customWidth="1"/>
    <col min="28" max="28" width="0.42578125" customWidth="1"/>
    <col min="29" max="29" width="12.85546875" customWidth="1"/>
    <col min="30" max="30" width="0.42578125" customWidth="1"/>
    <col min="31" max="31" width="12.85546875" customWidth="1"/>
    <col min="32" max="32" width="0.42578125" customWidth="1"/>
    <col min="33" max="33" width="12.85546875" customWidth="1"/>
    <col min="34" max="34" width="0.42578125" customWidth="1"/>
    <col min="35" max="35" width="12.85546875" customWidth="1"/>
  </cols>
  <sheetData>
    <row r="1" spans="2:35" x14ac:dyDescent="0.2">
      <c r="AI1" s="116"/>
    </row>
    <row r="2" spans="2:35" x14ac:dyDescent="0.2">
      <c r="AI2" s="116"/>
    </row>
    <row r="3" spans="2:35" x14ac:dyDescent="0.2">
      <c r="AI3" s="116"/>
    </row>
    <row r="4" spans="2:35" ht="15" customHeight="1" x14ac:dyDescent="0.2">
      <c r="B4" s="148" t="s">
        <v>16</v>
      </c>
      <c r="C4" s="142"/>
    </row>
    <row r="5" spans="2:35" ht="15" customHeight="1" x14ac:dyDescent="0.2">
      <c r="B5" s="148" t="s">
        <v>363</v>
      </c>
      <c r="C5" s="142"/>
    </row>
    <row r="6" spans="2:35" ht="15" customHeight="1" x14ac:dyDescent="0.2">
      <c r="B6" s="4"/>
    </row>
    <row r="7" spans="2:35" ht="15" customHeight="1" x14ac:dyDescent="0.2">
      <c r="B7" s="142"/>
      <c r="C7" s="142"/>
    </row>
    <row r="8" spans="2:35" ht="15" customHeight="1" x14ac:dyDescent="0.2">
      <c r="B8" s="164"/>
      <c r="C8" s="164"/>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2:35" ht="15" customHeight="1" x14ac:dyDescent="0.2">
      <c r="B9" s="142"/>
      <c r="C9" s="142"/>
      <c r="E9" s="150" t="s">
        <v>331</v>
      </c>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row>
    <row r="10" spans="2:35" ht="15" customHeight="1" x14ac:dyDescent="0.2">
      <c r="B10" s="142"/>
      <c r="C10" s="142"/>
      <c r="E10" s="82">
        <v>2010</v>
      </c>
      <c r="F10" s="29"/>
      <c r="G10" s="82">
        <v>2011</v>
      </c>
      <c r="H10" s="29"/>
      <c r="I10" s="82">
        <v>2012</v>
      </c>
      <c r="J10" s="29"/>
      <c r="K10" s="82">
        <v>2013</v>
      </c>
      <c r="L10" s="29"/>
      <c r="M10" s="82">
        <v>2014</v>
      </c>
      <c r="N10" s="7"/>
      <c r="O10" s="82">
        <v>2015</v>
      </c>
      <c r="P10" s="29"/>
      <c r="Q10" s="82">
        <v>2016</v>
      </c>
      <c r="R10" s="29"/>
      <c r="S10" s="82">
        <v>2017</v>
      </c>
      <c r="T10" s="29"/>
      <c r="U10" s="82">
        <v>2018</v>
      </c>
      <c r="V10" s="29"/>
      <c r="W10" s="82">
        <v>2019</v>
      </c>
      <c r="X10" s="29"/>
      <c r="Y10" s="82">
        <v>2020</v>
      </c>
      <c r="Z10" s="29"/>
      <c r="AA10" s="82">
        <v>2021</v>
      </c>
      <c r="AB10" s="29"/>
      <c r="AC10" s="82">
        <v>2022</v>
      </c>
      <c r="AD10" s="29"/>
      <c r="AE10" s="82">
        <v>2023</v>
      </c>
      <c r="AF10" s="29"/>
      <c r="AG10" s="82">
        <v>2024</v>
      </c>
      <c r="AH10" s="29"/>
      <c r="AI10" s="82">
        <v>2025</v>
      </c>
    </row>
    <row r="11" spans="2:35" ht="15" customHeight="1" x14ac:dyDescent="0.2">
      <c r="B11" s="144" t="s">
        <v>364</v>
      </c>
      <c r="C11" s="142"/>
      <c r="E11" s="105">
        <v>4.7899999999999999E-4</v>
      </c>
      <c r="G11" s="105">
        <v>1.21E-4</v>
      </c>
      <c r="I11" s="105">
        <v>1.37E-4</v>
      </c>
      <c r="K11" s="106">
        <v>1.3960000000000001E-3</v>
      </c>
      <c r="M11" s="106">
        <v>1.1273999999999999E-2</v>
      </c>
      <c r="O11" s="106">
        <v>2.562E-3</v>
      </c>
      <c r="Q11" s="106">
        <v>1.7799999999999999E-3</v>
      </c>
      <c r="S11" s="106">
        <v>2.581E-3</v>
      </c>
      <c r="U11" s="106">
        <v>7.2499999999999995E-4</v>
      </c>
      <c r="W11" s="106">
        <v>1.25E-3</v>
      </c>
      <c r="Y11" s="106">
        <v>1.4549999999999999E-3</v>
      </c>
      <c r="AA11" s="106">
        <v>8.2700000000000004E-4</v>
      </c>
      <c r="AC11" s="106">
        <v>3.094E-3</v>
      </c>
      <c r="AE11" s="106">
        <v>2.2049999999999999E-3</v>
      </c>
      <c r="AG11" s="105">
        <v>7.6000000000000004E-5</v>
      </c>
      <c r="AI11" s="105">
        <v>9.9999999999999995E-7</v>
      </c>
    </row>
    <row r="12" spans="2:35" ht="15" customHeight="1" x14ac:dyDescent="0.2"/>
    <row r="13" spans="2:35" ht="15" customHeight="1" x14ac:dyDescent="0.2">
      <c r="B13" s="142"/>
      <c r="C13" s="142"/>
      <c r="E13" s="150" t="s">
        <v>365</v>
      </c>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row>
    <row r="14" spans="2:35" ht="15" customHeight="1" x14ac:dyDescent="0.2">
      <c r="B14" s="142"/>
      <c r="C14" s="142"/>
      <c r="E14" s="82">
        <v>2010</v>
      </c>
      <c r="F14" s="29"/>
      <c r="G14" s="82">
        <v>2011</v>
      </c>
      <c r="H14" s="29"/>
      <c r="I14" s="82">
        <v>2012</v>
      </c>
      <c r="J14" s="29"/>
      <c r="K14" s="82">
        <v>2013</v>
      </c>
      <c r="L14" s="29"/>
      <c r="M14" s="82">
        <v>2014</v>
      </c>
      <c r="N14" s="7"/>
      <c r="O14" s="82">
        <v>2015</v>
      </c>
      <c r="P14" s="29"/>
      <c r="Q14" s="82">
        <v>2016</v>
      </c>
      <c r="R14" s="29"/>
      <c r="S14" s="82">
        <v>2017</v>
      </c>
      <c r="T14" s="29"/>
      <c r="U14" s="82">
        <v>2018</v>
      </c>
      <c r="V14" s="29"/>
      <c r="W14" s="82">
        <v>2019</v>
      </c>
      <c r="X14" s="29"/>
      <c r="Y14" s="82">
        <v>2020</v>
      </c>
      <c r="Z14" s="29"/>
      <c r="AA14" s="82">
        <v>2021</v>
      </c>
      <c r="AB14" s="29"/>
      <c r="AC14" s="82">
        <v>2022</v>
      </c>
      <c r="AD14" s="29"/>
      <c r="AE14" s="82">
        <v>2023</v>
      </c>
      <c r="AF14" s="29"/>
      <c r="AG14" s="82">
        <v>2024</v>
      </c>
      <c r="AH14" s="29"/>
      <c r="AI14" s="9" t="s">
        <v>22</v>
      </c>
    </row>
    <row r="15" spans="2:35" ht="15" customHeight="1" x14ac:dyDescent="0.2">
      <c r="B15" s="144" t="s">
        <v>366</v>
      </c>
      <c r="C15" s="142"/>
      <c r="E15" s="107">
        <v>222</v>
      </c>
      <c r="G15" s="107">
        <v>260</v>
      </c>
      <c r="I15" s="107">
        <v>128</v>
      </c>
      <c r="K15" s="107">
        <v>118</v>
      </c>
      <c r="M15" s="107">
        <v>62</v>
      </c>
      <c r="O15" s="107">
        <v>12</v>
      </c>
      <c r="Q15" s="107">
        <v>13</v>
      </c>
      <c r="S15" s="107">
        <v>11</v>
      </c>
      <c r="U15" s="107">
        <v>16</v>
      </c>
      <c r="W15" s="107">
        <v>12</v>
      </c>
      <c r="Y15" s="107">
        <v>14</v>
      </c>
      <c r="AA15" s="107">
        <v>31</v>
      </c>
      <c r="AC15" s="107">
        <v>28</v>
      </c>
      <c r="AE15" s="107">
        <v>61</v>
      </c>
      <c r="AG15" s="107">
        <v>139</v>
      </c>
      <c r="AI15" s="107">
        <v>188</v>
      </c>
    </row>
    <row r="16" spans="2:35" ht="15" customHeight="1" x14ac:dyDescent="0.2">
      <c r="B16" s="142"/>
      <c r="C16" s="142"/>
    </row>
    <row r="17" spans="2:35" ht="15" customHeight="1" x14ac:dyDescent="0.2">
      <c r="B17" s="108" t="s">
        <v>367</v>
      </c>
      <c r="C17" s="7" t="s">
        <v>368</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2:35" ht="15" customHeight="1" x14ac:dyDescent="0.2"/>
    <row r="19" spans="2:35" ht="30" customHeight="1" x14ac:dyDescent="0.2">
      <c r="B19" s="27" t="s">
        <v>55</v>
      </c>
      <c r="C19" s="158" t="s">
        <v>369</v>
      </c>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row>
    <row r="20" spans="2:35" ht="15" customHeight="1" x14ac:dyDescent="0.2"/>
    <row r="21" spans="2:35" ht="15" customHeight="1" x14ac:dyDescent="0.2">
      <c r="B21" s="157" t="s">
        <v>2</v>
      </c>
      <c r="C21" s="142"/>
    </row>
    <row r="22" spans="2:35" ht="15" customHeight="1" x14ac:dyDescent="0.2"/>
    <row r="23" spans="2:35" ht="15" customHeight="1" x14ac:dyDescent="0.2"/>
    <row r="24" spans="2:35" ht="15" customHeight="1" x14ac:dyDescent="0.2"/>
    <row r="25" spans="2:35" ht="15" customHeight="1" x14ac:dyDescent="0.2"/>
    <row r="26" spans="2:35" ht="15" customHeight="1" x14ac:dyDescent="0.2"/>
    <row r="27" spans="2:35" ht="15" customHeight="1" x14ac:dyDescent="0.2"/>
    <row r="28" spans="2:35" ht="15" customHeight="1" x14ac:dyDescent="0.2"/>
    <row r="29" spans="2:35" ht="15" customHeight="1" x14ac:dyDescent="0.2"/>
    <row r="30" spans="2:35" ht="15" customHeight="1" x14ac:dyDescent="0.2"/>
    <row r="31" spans="2:35" ht="15" customHeight="1" x14ac:dyDescent="0.2"/>
    <row r="32" spans="2:35" ht="15" customHeight="1" x14ac:dyDescent="0.2"/>
    <row r="33" ht="15" customHeight="1" x14ac:dyDescent="0.2"/>
    <row r="34" ht="15" customHeight="1" x14ac:dyDescent="0.2"/>
    <row r="35" ht="15" customHeight="1" x14ac:dyDescent="0.2"/>
    <row r="36" ht="15" customHeight="1" x14ac:dyDescent="0.2"/>
  </sheetData>
  <mergeCells count="15">
    <mergeCell ref="B16:C16"/>
    <mergeCell ref="B21:C21"/>
    <mergeCell ref="C19:AI19"/>
    <mergeCell ref="E13:AI13"/>
    <mergeCell ref="E9:AI9"/>
    <mergeCell ref="B10:C10"/>
    <mergeCell ref="B11:C11"/>
    <mergeCell ref="B14:C14"/>
    <mergeCell ref="B13:C13"/>
    <mergeCell ref="B15:C15"/>
    <mergeCell ref="B5:C5"/>
    <mergeCell ref="B4:C4"/>
    <mergeCell ref="B8:C8"/>
    <mergeCell ref="B7:C7"/>
    <mergeCell ref="B9:C9"/>
  </mergeCells>
  <pageMargins left="0.75" right="0.75" top="1" bottom="1" header="0.5" footer="0.5"/>
  <pageSetup scale="35" fitToWidth="0" fitToHeight="0" orientation="landscape" r:id="rId1"/>
  <headerFooter scaleWithDoc="0">
    <oddHeader xml:space="preserve">&amp;R&amp;8CONFIDENTIAL-RESTRICTED
Financial Supplement - Approval Draft   
Distribution Date: October 27, 2025
</oddHeader>
    <oddFooter>&amp;R&amp;"Arial"&amp;8 15&amp;C&amp;8Confidential Commercial Information
Confidential Treatment and FOIA Exemption Requested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L51"/>
  <sheetViews>
    <sheetView showGridLines="0" tabSelected="1" showRuler="0" workbookViewId="0"/>
  </sheetViews>
  <sheetFormatPr defaultColWidth="13.7109375" defaultRowHeight="12.75" x14ac:dyDescent="0.2"/>
  <cols>
    <col min="1" max="2" width="5.42578125" customWidth="1"/>
    <col min="3" max="11" width="13.42578125" customWidth="1"/>
    <col min="12" max="12" width="37.7109375" customWidth="1"/>
    <col min="13" max="14" width="13.42578125" customWidth="1"/>
  </cols>
  <sheetData>
    <row r="1" spans="3:12" ht="15" customHeight="1" x14ac:dyDescent="0.2"/>
    <row r="2" spans="3:12" ht="108.95" customHeight="1" x14ac:dyDescent="0.2">
      <c r="C2" s="2"/>
      <c r="L2" s="140"/>
    </row>
    <row r="3" spans="3:12" ht="15" customHeight="1" x14ac:dyDescent="0.2"/>
    <row r="4" spans="3:12" ht="15" customHeight="1" x14ac:dyDescent="0.2"/>
    <row r="5" spans="3:12" ht="29.1" customHeight="1" x14ac:dyDescent="0.4">
      <c r="C5" s="143" t="s">
        <v>0</v>
      </c>
      <c r="D5" s="142"/>
      <c r="E5" s="142"/>
      <c r="F5" s="142"/>
      <c r="G5" s="142"/>
      <c r="H5" s="142"/>
      <c r="I5" s="142"/>
      <c r="J5" s="142"/>
      <c r="K5" s="142"/>
    </row>
    <row r="6" spans="3:12" ht="49.35" customHeight="1" x14ac:dyDescent="0.35">
      <c r="C6" s="141" t="s">
        <v>1</v>
      </c>
      <c r="D6" s="142"/>
      <c r="E6" s="142"/>
      <c r="F6" s="142"/>
      <c r="G6" s="142"/>
    </row>
    <row r="7" spans="3:12" ht="15" customHeight="1" x14ac:dyDescent="0.2"/>
    <row r="8" spans="3:12" ht="15" customHeight="1" x14ac:dyDescent="0.2">
      <c r="C8" s="144"/>
      <c r="D8" s="142"/>
      <c r="E8" s="142"/>
      <c r="F8" s="142"/>
      <c r="G8" s="142"/>
      <c r="H8" s="144"/>
      <c r="I8" s="142"/>
      <c r="J8" s="142"/>
      <c r="K8" s="142"/>
      <c r="L8" s="142"/>
    </row>
    <row r="9" spans="3:12" ht="15" customHeight="1" x14ac:dyDescent="0.2">
      <c r="C9" s="142"/>
      <c r="D9" s="142"/>
      <c r="E9" s="142"/>
      <c r="F9" s="142"/>
      <c r="G9" s="142"/>
      <c r="H9" s="142"/>
      <c r="I9" s="142"/>
      <c r="J9" s="142"/>
      <c r="K9" s="142"/>
      <c r="L9" s="142"/>
    </row>
    <row r="10" spans="3:12" ht="15" customHeight="1" x14ac:dyDescent="0.2">
      <c r="C10" s="142"/>
      <c r="D10" s="142"/>
      <c r="E10" s="142"/>
      <c r="F10" s="142"/>
      <c r="G10" s="142"/>
      <c r="H10" s="142"/>
      <c r="I10" s="142"/>
      <c r="J10" s="142"/>
      <c r="K10" s="142"/>
      <c r="L10" s="142"/>
    </row>
    <row r="11" spans="3:12" ht="15" customHeight="1" x14ac:dyDescent="0.2">
      <c r="C11" s="142"/>
      <c r="D11" s="142"/>
      <c r="E11" s="142"/>
      <c r="F11" s="142"/>
      <c r="G11" s="142"/>
      <c r="H11" s="142"/>
      <c r="I11" s="142"/>
      <c r="J11" s="142"/>
      <c r="K11" s="142"/>
      <c r="L11" s="142"/>
    </row>
    <row r="12" spans="3:12" ht="15" customHeight="1" x14ac:dyDescent="0.2">
      <c r="C12" s="142"/>
      <c r="D12" s="142"/>
      <c r="E12" s="142"/>
      <c r="F12" s="142"/>
      <c r="G12" s="142"/>
      <c r="H12" s="142"/>
      <c r="I12" s="142"/>
      <c r="J12" s="142"/>
      <c r="K12" s="142"/>
      <c r="L12" s="142"/>
    </row>
    <row r="13" spans="3:12" ht="15" customHeight="1" x14ac:dyDescent="0.2">
      <c r="C13" s="142"/>
      <c r="D13" s="142"/>
      <c r="E13" s="142"/>
      <c r="F13" s="142"/>
      <c r="G13" s="142"/>
      <c r="H13" s="142"/>
      <c r="I13" s="142"/>
      <c r="J13" s="142"/>
      <c r="K13" s="142"/>
      <c r="L13" s="142"/>
    </row>
    <row r="14" spans="3:12" ht="15" customHeight="1" x14ac:dyDescent="0.2">
      <c r="C14" s="142"/>
      <c r="D14" s="142"/>
      <c r="E14" s="142"/>
      <c r="F14" s="142"/>
      <c r="G14" s="142"/>
      <c r="H14" s="142"/>
      <c r="I14" s="142"/>
      <c r="J14" s="142"/>
      <c r="K14" s="142"/>
      <c r="L14" s="142"/>
    </row>
    <row r="15" spans="3:12" ht="15" customHeight="1" x14ac:dyDescent="0.2">
      <c r="C15" s="142"/>
      <c r="D15" s="142"/>
      <c r="E15" s="142"/>
      <c r="F15" s="142"/>
      <c r="G15" s="142"/>
      <c r="H15" s="142"/>
      <c r="I15" s="142"/>
      <c r="J15" s="142"/>
      <c r="K15" s="142"/>
      <c r="L15" s="142"/>
    </row>
    <row r="16" spans="3:12" ht="15" customHeight="1" x14ac:dyDescent="0.2">
      <c r="C16" s="142"/>
      <c r="D16" s="142"/>
      <c r="E16" s="142"/>
      <c r="F16" s="142"/>
      <c r="G16" s="142"/>
      <c r="H16" s="142"/>
      <c r="I16" s="142"/>
      <c r="J16" s="142"/>
      <c r="K16" s="142"/>
      <c r="L16" s="142"/>
    </row>
    <row r="17" spans="3:12" ht="15" customHeight="1" x14ac:dyDescent="0.2">
      <c r="C17" s="142"/>
      <c r="D17" s="142"/>
      <c r="E17" s="142"/>
      <c r="F17" s="142"/>
      <c r="G17" s="142"/>
      <c r="H17" s="142"/>
      <c r="I17" s="142"/>
      <c r="J17" s="142"/>
      <c r="K17" s="142"/>
      <c r="L17" s="142"/>
    </row>
    <row r="18" spans="3:12" ht="15" customHeight="1" x14ac:dyDescent="0.2">
      <c r="C18" s="142"/>
      <c r="D18" s="142"/>
      <c r="E18" s="142"/>
      <c r="F18" s="142"/>
      <c r="G18" s="142"/>
      <c r="H18" s="142"/>
      <c r="I18" s="142"/>
      <c r="J18" s="142"/>
      <c r="K18" s="142"/>
      <c r="L18" s="142"/>
    </row>
    <row r="19" spans="3:12" ht="15" customHeight="1" x14ac:dyDescent="0.2">
      <c r="C19" s="142"/>
      <c r="D19" s="142"/>
      <c r="E19" s="142"/>
      <c r="F19" s="142"/>
      <c r="G19" s="142"/>
      <c r="H19" s="142"/>
      <c r="I19" s="142"/>
      <c r="J19" s="142"/>
      <c r="K19" s="142"/>
      <c r="L19" s="142"/>
    </row>
    <row r="20" spans="3:12" ht="15" customHeight="1" x14ac:dyDescent="0.2">
      <c r="C20" s="142"/>
      <c r="D20" s="142"/>
      <c r="E20" s="142"/>
      <c r="F20" s="142"/>
      <c r="G20" s="142"/>
      <c r="H20" s="142"/>
      <c r="I20" s="142"/>
      <c r="J20" s="142"/>
      <c r="K20" s="142"/>
      <c r="L20" s="142"/>
    </row>
    <row r="21" spans="3:12" ht="15" customHeight="1" x14ac:dyDescent="0.2">
      <c r="C21" s="142"/>
      <c r="D21" s="142"/>
      <c r="E21" s="142"/>
      <c r="F21" s="142"/>
      <c r="G21" s="142"/>
      <c r="H21" s="142"/>
      <c r="I21" s="142"/>
      <c r="J21" s="142"/>
      <c r="K21" s="142"/>
      <c r="L21" s="142"/>
    </row>
    <row r="22" spans="3:12" ht="15" customHeight="1" x14ac:dyDescent="0.2">
      <c r="C22" s="142"/>
      <c r="D22" s="142"/>
      <c r="E22" s="142"/>
      <c r="F22" s="142"/>
      <c r="G22" s="142"/>
      <c r="H22" s="142"/>
      <c r="I22" s="142"/>
      <c r="J22" s="142"/>
      <c r="K22" s="142"/>
      <c r="L22" s="142"/>
    </row>
    <row r="23" spans="3:12" ht="15" customHeight="1" x14ac:dyDescent="0.2">
      <c r="C23" s="142"/>
      <c r="D23" s="142"/>
      <c r="E23" s="142"/>
      <c r="F23" s="142"/>
      <c r="G23" s="142"/>
      <c r="H23" s="142"/>
      <c r="I23" s="142"/>
      <c r="J23" s="142"/>
      <c r="K23" s="142"/>
      <c r="L23" s="142"/>
    </row>
    <row r="24" spans="3:12" ht="15" customHeight="1" x14ac:dyDescent="0.2"/>
    <row r="25" spans="3:12" ht="15" customHeight="1" x14ac:dyDescent="0.2">
      <c r="C25" s="3" t="s">
        <v>2</v>
      </c>
    </row>
    <row r="26" spans="3:12" ht="15" customHeight="1" x14ac:dyDescent="0.2"/>
    <row r="27" spans="3:12" ht="15" customHeight="1" x14ac:dyDescent="0.2"/>
    <row r="28" spans="3:12" ht="15" customHeight="1" x14ac:dyDescent="0.2"/>
    <row r="29" spans="3:12" ht="15" customHeight="1" x14ac:dyDescent="0.2"/>
    <row r="30" spans="3:12" ht="15" customHeight="1" x14ac:dyDescent="0.2"/>
    <row r="31" spans="3:12" ht="15" customHeight="1" x14ac:dyDescent="0.2"/>
    <row r="32" spans="3: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4">
    <mergeCell ref="C6:G6"/>
    <mergeCell ref="C5:K5"/>
    <mergeCell ref="H8:L23"/>
    <mergeCell ref="C8:G23"/>
  </mergeCells>
  <pageMargins left="0.75" right="0.75" top="1" bottom="1" header="0.5" footer="0.5"/>
  <pageSetup scale="71" orientation="landscape" r:id="rId1"/>
  <headerFooter scaleWithDoc="0">
    <oddHeader xml:space="preserve">&amp;L&amp;8Confidential Commercial Information
Confidential Treatment and FOIA Exemption Requested&amp;R&amp;8CONFIDENTIAL-RESTRICTED
Financial Supplement - Approval Draft   
Distribution Date: October 27, 2025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54"/>
  <sheetViews>
    <sheetView showGridLines="0" showRuler="0" workbookViewId="0"/>
  </sheetViews>
  <sheetFormatPr defaultColWidth="13.7109375" defaultRowHeight="12.75" x14ac:dyDescent="0.2"/>
  <cols>
    <col min="1" max="1" width="5.42578125" customWidth="1"/>
    <col min="2" max="2" width="100.7109375" customWidth="1"/>
    <col min="3" max="7" width="13.5703125" customWidth="1"/>
  </cols>
  <sheetData>
    <row r="1" spans="2:7" x14ac:dyDescent="0.2">
      <c r="G1" s="116"/>
    </row>
    <row r="2" spans="2:7" ht="15" customHeight="1" x14ac:dyDescent="0.2">
      <c r="G2" s="116"/>
    </row>
    <row r="3" spans="2:7" x14ac:dyDescent="0.2">
      <c r="G3" s="116"/>
    </row>
    <row r="4" spans="2:7" ht="15" customHeight="1" x14ac:dyDescent="0.2"/>
    <row r="5" spans="2:7" ht="15" customHeight="1" x14ac:dyDescent="0.2"/>
    <row r="6" spans="2:7" ht="15" customHeight="1" x14ac:dyDescent="0.2"/>
    <row r="7" spans="2:7" ht="15" customHeight="1" x14ac:dyDescent="0.2">
      <c r="B7" s="4" t="s">
        <v>3</v>
      </c>
    </row>
    <row r="8" spans="2:7" ht="15" customHeight="1" x14ac:dyDescent="0.2">
      <c r="G8" s="5" t="s">
        <v>4</v>
      </c>
    </row>
    <row r="9" spans="2:7" ht="15" customHeight="1" x14ac:dyDescent="0.2">
      <c r="B9" s="4" t="s">
        <v>5</v>
      </c>
    </row>
    <row r="10" spans="2:7" ht="15" customHeight="1" x14ac:dyDescent="0.2">
      <c r="B10" s="1" t="s">
        <v>6</v>
      </c>
      <c r="G10" s="117">
        <v>1</v>
      </c>
    </row>
    <row r="11" spans="2:7" ht="15" customHeight="1" x14ac:dyDescent="0.2">
      <c r="B11" s="1" t="s">
        <v>7</v>
      </c>
      <c r="G11" s="118">
        <v>2</v>
      </c>
    </row>
    <row r="12" spans="2:7" ht="15" customHeight="1" x14ac:dyDescent="0.2">
      <c r="B12" s="1" t="s">
        <v>8</v>
      </c>
      <c r="G12" s="118">
        <v>3</v>
      </c>
    </row>
    <row r="13" spans="2:7" ht="15" customHeight="1" x14ac:dyDescent="0.2">
      <c r="B13" s="1" t="s">
        <v>9</v>
      </c>
      <c r="G13" s="118">
        <v>4</v>
      </c>
    </row>
    <row r="14" spans="2:7" ht="15" customHeight="1" x14ac:dyDescent="0.2">
      <c r="B14" s="1" t="s">
        <v>10</v>
      </c>
      <c r="G14" s="118">
        <v>5</v>
      </c>
    </row>
    <row r="15" spans="2:7" ht="15" customHeight="1" x14ac:dyDescent="0.2">
      <c r="B15" s="1" t="s">
        <v>11</v>
      </c>
      <c r="G15" s="118">
        <v>6</v>
      </c>
    </row>
    <row r="16" spans="2:7" ht="15" customHeight="1" x14ac:dyDescent="0.2"/>
    <row r="17" spans="2:8" ht="15" customHeight="1" x14ac:dyDescent="0.2">
      <c r="B17" s="4" t="s">
        <v>12</v>
      </c>
    </row>
    <row r="18" spans="2:8" ht="15" customHeight="1" x14ac:dyDescent="0.2">
      <c r="B18" s="1" t="s">
        <v>13</v>
      </c>
      <c r="G18" s="117">
        <v>7</v>
      </c>
    </row>
    <row r="19" spans="2:8" ht="15" customHeight="1" x14ac:dyDescent="0.2">
      <c r="B19" s="1" t="s">
        <v>14</v>
      </c>
      <c r="G19" s="117">
        <v>11</v>
      </c>
    </row>
    <row r="20" spans="2:8" ht="15" customHeight="1" x14ac:dyDescent="0.2"/>
    <row r="21" spans="2:8" ht="80.099999999999994" customHeight="1" x14ac:dyDescent="0.2">
      <c r="B21" s="145" t="s">
        <v>15</v>
      </c>
      <c r="C21" s="146"/>
      <c r="D21" s="146"/>
      <c r="E21" s="146"/>
      <c r="F21" s="146"/>
      <c r="G21" s="147"/>
      <c r="H21" s="6"/>
    </row>
    <row r="22" spans="2:8" ht="15" customHeight="1" x14ac:dyDescent="0.2">
      <c r="B22" s="7"/>
      <c r="C22" s="7"/>
      <c r="D22" s="7"/>
      <c r="E22" s="7"/>
      <c r="F22" s="7"/>
      <c r="G22" s="7"/>
    </row>
    <row r="23" spans="2:8" ht="15" customHeight="1" x14ac:dyDescent="0.2">
      <c r="B23" s="3" t="s">
        <v>2</v>
      </c>
    </row>
    <row r="24" spans="2:8" ht="15" customHeight="1" x14ac:dyDescent="0.2"/>
    <row r="25" spans="2:8" ht="15" customHeight="1" x14ac:dyDescent="0.2"/>
    <row r="26" spans="2:8" ht="15" customHeight="1" x14ac:dyDescent="0.2"/>
    <row r="27" spans="2:8" ht="15" customHeight="1" x14ac:dyDescent="0.2"/>
    <row r="28" spans="2:8" ht="15" customHeight="1" x14ac:dyDescent="0.2"/>
    <row r="29" spans="2:8" ht="15" customHeight="1" x14ac:dyDescent="0.2"/>
    <row r="30" spans="2:8" ht="15" customHeight="1" x14ac:dyDescent="0.2"/>
    <row r="31" spans="2:8" ht="15" customHeight="1" x14ac:dyDescent="0.2"/>
    <row r="32" spans="2: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1">
    <mergeCell ref="B21:G21"/>
  </mergeCells>
  <hyperlinks>
    <hyperlink ref="G10" location="'Page 1'!A1" display="Go to Page 1" xr:uid="{7661521A-BDE7-4770-A1EE-3AA6703B514E}"/>
    <hyperlink ref="G11" location="'Page 2'!A1" display="Go to Page 2" xr:uid="{146EA216-DC98-4680-92BC-1D3DE3806C97}"/>
    <hyperlink ref="G12" location="'Page 3'!A1" display="Go to Page 3" xr:uid="{D3AA6077-3225-4817-A394-8D5A0AD5867D}"/>
    <hyperlink ref="G13" location="'Page 4'!A1" display="Go to Page 4" xr:uid="{910EDE3C-7F19-4DBF-808F-53AE11DFB527}"/>
    <hyperlink ref="G14" location="'Page 5'!A1" display="Go to Page 5" xr:uid="{BCD451C6-2E3C-4AC0-B89A-A968BF75F0A6}"/>
    <hyperlink ref="G15" location="'Page 6'!A1" display="Go to Page 6" xr:uid="{8ACBD27B-4455-445B-ACC7-5553BA83F623}"/>
    <hyperlink ref="G18" location="'Page 7'!A1" display="Go to Page 7" xr:uid="{8B596A4A-7A2D-40C9-B790-6A07350AB0E5}"/>
    <hyperlink ref="G19" location="'Page 11'!A1" display="Go to Page 11" xr:uid="{B143493F-8A03-4F7F-9BF2-A4F3BE4E531C}"/>
  </hyperlinks>
  <pageMargins left="0.75" right="0.75" top="1" bottom="1" header="0.5" footer="0.5"/>
  <pageSetup scale="70" fitToWidth="0" fitToHeight="0" orientation="landscape" r:id="rId1"/>
  <headerFooter scaleWithDoc="0">
    <oddHeader xml:space="preserve">&amp;R&amp;8CONFIDENTIAL-RESTRICTED
Financial Supplement - Approval Draft   
Distribution Date: October 27, 2025
</oddHeader>
    <oddFooter>&amp;C&amp;8Confidential Commercial Information
Confidential Treatment and FOIA Exemption Requested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V50"/>
  <sheetViews>
    <sheetView showGridLines="0" showRuler="0" workbookViewId="0"/>
  </sheetViews>
  <sheetFormatPr defaultColWidth="13.7109375" defaultRowHeight="12.75" x14ac:dyDescent="0.2"/>
  <cols>
    <col min="1" max="2" width="5.42578125" customWidth="1"/>
    <col min="3" max="5" width="13.42578125" customWidth="1"/>
    <col min="6" max="6" width="0.42578125" customWidth="1"/>
    <col min="7" max="7" width="13.42578125" customWidth="1"/>
    <col min="8" max="8" width="0.42578125" customWidth="1"/>
    <col min="9" max="9" width="13.42578125" customWidth="1"/>
    <col min="10" max="10" width="0.42578125" customWidth="1"/>
    <col min="11" max="11" width="13.42578125" customWidth="1"/>
    <col min="12" max="12" width="0.42578125" customWidth="1"/>
    <col min="13" max="13" width="13.42578125" customWidth="1"/>
    <col min="14" max="14" width="0.42578125" customWidth="1"/>
    <col min="15" max="15" width="13.42578125" customWidth="1"/>
    <col min="16" max="16" width="0.42578125" customWidth="1"/>
    <col min="17" max="17" width="13.42578125" customWidth="1"/>
    <col min="18" max="18" width="0.42578125" customWidth="1"/>
    <col min="19" max="19" width="13.42578125" customWidth="1"/>
  </cols>
  <sheetData>
    <row r="1" spans="2:19" x14ac:dyDescent="0.2">
      <c r="S1" s="116"/>
    </row>
    <row r="2" spans="2:19" ht="15" customHeight="1" x14ac:dyDescent="0.2">
      <c r="S2" s="116"/>
    </row>
    <row r="3" spans="2:19" x14ac:dyDescent="0.2">
      <c r="S3" s="116"/>
    </row>
    <row r="4" spans="2:19" ht="15" customHeight="1" x14ac:dyDescent="0.2">
      <c r="B4" s="148"/>
      <c r="C4" s="142"/>
      <c r="D4" s="142"/>
      <c r="E4" s="142"/>
    </row>
    <row r="5" spans="2:19" ht="15" customHeight="1" x14ac:dyDescent="0.2">
      <c r="B5" s="148" t="s">
        <v>17</v>
      </c>
      <c r="C5" s="142"/>
      <c r="D5" s="142"/>
      <c r="E5" s="142"/>
    </row>
    <row r="6" spans="2:19" ht="15" customHeight="1" x14ac:dyDescent="0.2">
      <c r="B6" s="148" t="s">
        <v>18</v>
      </c>
      <c r="C6" s="142"/>
      <c r="D6" s="142"/>
      <c r="E6" s="142"/>
    </row>
    <row r="7" spans="2:19" ht="15" customHeight="1" x14ac:dyDescent="0.2"/>
    <row r="8" spans="2:19" ht="15" customHeight="1" x14ac:dyDescent="0.2">
      <c r="B8" s="7"/>
      <c r="C8" s="7"/>
      <c r="D8" s="7"/>
      <c r="E8" s="7"/>
      <c r="F8" s="7"/>
      <c r="G8" s="7"/>
      <c r="H8" s="7"/>
      <c r="I8" s="7"/>
      <c r="J8" s="7"/>
      <c r="K8" s="7"/>
      <c r="L8" s="7"/>
      <c r="M8" s="7"/>
      <c r="N8" s="7"/>
      <c r="O8" s="7"/>
      <c r="P8" s="7"/>
      <c r="Q8" s="7"/>
      <c r="R8" s="7"/>
      <c r="S8" s="7"/>
    </row>
    <row r="9" spans="2:19" ht="15" customHeight="1" x14ac:dyDescent="0.2">
      <c r="G9" s="150" t="s">
        <v>19</v>
      </c>
      <c r="H9" s="142"/>
      <c r="I9" s="142"/>
      <c r="J9" s="142"/>
      <c r="K9" s="142"/>
      <c r="L9" s="142"/>
      <c r="M9" s="142"/>
      <c r="N9" s="142"/>
      <c r="O9" s="142"/>
      <c r="P9" s="142"/>
      <c r="Q9" s="142"/>
      <c r="R9" s="142"/>
      <c r="S9" s="142"/>
    </row>
    <row r="10" spans="2:19" ht="15" customHeight="1" x14ac:dyDescent="0.2">
      <c r="G10" s="28"/>
      <c r="H10" s="28"/>
      <c r="I10" s="28"/>
      <c r="J10" s="28"/>
      <c r="K10" s="28"/>
      <c r="L10" s="28"/>
      <c r="M10" s="28"/>
      <c r="N10" s="28"/>
      <c r="O10" s="28"/>
      <c r="P10" s="28"/>
      <c r="Q10" s="151" t="s">
        <v>20</v>
      </c>
      <c r="R10" s="151"/>
      <c r="S10" s="151"/>
    </row>
    <row r="11" spans="2:19" ht="15" customHeight="1" x14ac:dyDescent="0.2">
      <c r="B11" s="149" t="s">
        <v>21</v>
      </c>
      <c r="C11" s="142"/>
      <c r="D11" s="142"/>
      <c r="E11" s="142"/>
      <c r="G11" s="10" t="s">
        <v>22</v>
      </c>
      <c r="I11" s="8" t="s">
        <v>23</v>
      </c>
      <c r="K11" s="10" t="s">
        <v>24</v>
      </c>
      <c r="M11" s="8" t="s">
        <v>25</v>
      </c>
      <c r="O11" s="8" t="s">
        <v>26</v>
      </c>
      <c r="Q11" s="9" t="s">
        <v>23</v>
      </c>
      <c r="R11" s="29"/>
      <c r="S11" s="9" t="s">
        <v>26</v>
      </c>
    </row>
    <row r="12" spans="2:19" ht="15" customHeight="1" x14ac:dyDescent="0.2">
      <c r="B12" s="144" t="s">
        <v>27</v>
      </c>
      <c r="C12" s="142"/>
      <c r="D12" s="142"/>
      <c r="E12" s="142"/>
      <c r="G12" s="11">
        <v>7184000000</v>
      </c>
      <c r="I12" s="11">
        <v>7155000000</v>
      </c>
      <c r="K12" s="11">
        <v>7001000000</v>
      </c>
      <c r="M12" s="11">
        <v>7182000000</v>
      </c>
      <c r="O12" s="11">
        <v>7275000000</v>
      </c>
      <c r="Q12" s="11">
        <v>29000000</v>
      </c>
      <c r="S12" s="11">
        <v>-91000000</v>
      </c>
    </row>
    <row r="13" spans="2:19" ht="15" customHeight="1" x14ac:dyDescent="0.2">
      <c r="B13" s="153" t="s">
        <v>28</v>
      </c>
      <c r="C13" s="142"/>
      <c r="D13" s="142"/>
      <c r="E13" s="142"/>
      <c r="G13" s="13">
        <v>123000000</v>
      </c>
      <c r="I13" s="13">
        <v>86000000</v>
      </c>
      <c r="K13" s="13">
        <v>84000000</v>
      </c>
      <c r="M13" s="13">
        <v>115000000</v>
      </c>
      <c r="O13" s="13">
        <v>66000000</v>
      </c>
      <c r="Q13" s="13">
        <v>37000000</v>
      </c>
      <c r="S13" s="13">
        <v>57000000</v>
      </c>
    </row>
    <row r="14" spans="2:19" ht="15" customHeight="1" x14ac:dyDescent="0.2">
      <c r="B14" s="152" t="s">
        <v>29</v>
      </c>
      <c r="C14" s="152"/>
      <c r="D14" s="152"/>
      <c r="E14" s="152"/>
      <c r="G14" s="15">
        <v>7307000000</v>
      </c>
      <c r="I14" s="15">
        <v>7241000000</v>
      </c>
      <c r="K14" s="15">
        <v>7085000000</v>
      </c>
      <c r="M14" s="15">
        <v>7297000000</v>
      </c>
      <c r="O14" s="15">
        <v>7341000000</v>
      </c>
      <c r="Q14" s="15">
        <v>66000000</v>
      </c>
      <c r="S14" s="15">
        <v>-34000000</v>
      </c>
    </row>
    <row r="15" spans="2:19" ht="15" customHeight="1" x14ac:dyDescent="0.2">
      <c r="B15" s="144" t="s">
        <v>30</v>
      </c>
      <c r="C15" s="142"/>
      <c r="D15" s="142"/>
      <c r="E15" s="142"/>
      <c r="G15" s="16">
        <v>-338000000</v>
      </c>
      <c r="I15" s="16">
        <v>-946000000</v>
      </c>
      <c r="K15" s="16">
        <v>-24000000</v>
      </c>
      <c r="M15" s="16">
        <v>-321000000</v>
      </c>
      <c r="O15" s="16">
        <v>27000000</v>
      </c>
      <c r="Q15" s="16">
        <v>608000000</v>
      </c>
      <c r="S15" s="16">
        <v>-365000000</v>
      </c>
    </row>
    <row r="16" spans="2:19" ht="15" customHeight="1" x14ac:dyDescent="0.2">
      <c r="B16" s="144" t="s">
        <v>31</v>
      </c>
      <c r="C16" s="142"/>
      <c r="D16" s="142"/>
      <c r="E16" s="142"/>
      <c r="G16" s="16">
        <v>13000000</v>
      </c>
      <c r="I16" s="16">
        <v>211000000</v>
      </c>
      <c r="K16" s="16">
        <v>123000000</v>
      </c>
      <c r="M16" s="16">
        <v>842000000</v>
      </c>
      <c r="O16" s="16">
        <v>52000000</v>
      </c>
      <c r="Q16" s="16">
        <v>-198000000</v>
      </c>
      <c r="S16" s="16">
        <v>-39000000</v>
      </c>
    </row>
    <row r="17" spans="2:19" ht="15" customHeight="1" x14ac:dyDescent="0.2">
      <c r="B17" s="144" t="s">
        <v>32</v>
      </c>
      <c r="C17" s="142"/>
      <c r="D17" s="142"/>
      <c r="E17" s="142"/>
      <c r="G17" s="16">
        <v>-1000000</v>
      </c>
      <c r="I17" s="16">
        <v>-8000000</v>
      </c>
      <c r="K17" s="16">
        <v>0</v>
      </c>
      <c r="M17" s="16">
        <v>-10000000</v>
      </c>
      <c r="O17" s="16">
        <v>12000000</v>
      </c>
      <c r="Q17" s="16">
        <v>7000000</v>
      </c>
      <c r="S17" s="16">
        <v>-13000000</v>
      </c>
    </row>
    <row r="18" spans="2:19" ht="15" customHeight="1" x14ac:dyDescent="0.2">
      <c r="B18" s="153" t="s">
        <v>33</v>
      </c>
      <c r="C18" s="142"/>
      <c r="D18" s="142"/>
      <c r="E18" s="142"/>
      <c r="G18" s="13">
        <v>-2146000000</v>
      </c>
      <c r="I18" s="13">
        <v>-2344000000</v>
      </c>
      <c r="K18" s="13">
        <v>-2600000000</v>
      </c>
      <c r="M18" s="13">
        <v>-2629000000</v>
      </c>
      <c r="O18" s="13">
        <v>-2379000000</v>
      </c>
      <c r="Q18" s="13">
        <v>198000000</v>
      </c>
      <c r="S18" s="13">
        <v>233000000</v>
      </c>
    </row>
    <row r="19" spans="2:19" ht="15" customHeight="1" x14ac:dyDescent="0.2">
      <c r="B19" s="152" t="s">
        <v>34</v>
      </c>
      <c r="C19" s="152"/>
      <c r="D19" s="152"/>
      <c r="E19" s="152"/>
      <c r="G19" s="15">
        <v>4835000000</v>
      </c>
      <c r="I19" s="15">
        <v>4154000000</v>
      </c>
      <c r="K19" s="15">
        <v>4584000000</v>
      </c>
      <c r="M19" s="15">
        <v>5179000000</v>
      </c>
      <c r="O19" s="15">
        <v>5053000000</v>
      </c>
      <c r="Q19" s="15">
        <v>681000000</v>
      </c>
      <c r="S19" s="15">
        <v>-218000000</v>
      </c>
    </row>
    <row r="20" spans="2:19" ht="15" customHeight="1" x14ac:dyDescent="0.2">
      <c r="B20" s="153" t="s">
        <v>35</v>
      </c>
      <c r="C20" s="142"/>
      <c r="D20" s="142"/>
      <c r="E20" s="142"/>
      <c r="G20" s="13">
        <v>-976000000</v>
      </c>
      <c r="I20" s="13">
        <v>-837000000</v>
      </c>
      <c r="K20" s="13">
        <v>-923000000</v>
      </c>
      <c r="M20" s="13">
        <v>-1049000000</v>
      </c>
      <c r="O20" s="13">
        <v>-1009000000</v>
      </c>
      <c r="Q20" s="13">
        <v>-139000000</v>
      </c>
      <c r="S20" s="13">
        <v>33000000</v>
      </c>
    </row>
    <row r="21" spans="2:19" ht="15" customHeight="1" x14ac:dyDescent="0.2">
      <c r="B21" s="155" t="s">
        <v>36</v>
      </c>
      <c r="C21" s="155"/>
      <c r="D21" s="155"/>
      <c r="E21" s="155"/>
      <c r="G21" s="18">
        <v>3859000000</v>
      </c>
      <c r="I21" s="18">
        <v>3317000000</v>
      </c>
      <c r="K21" s="18">
        <v>3661000000</v>
      </c>
      <c r="M21" s="18">
        <v>4130000000</v>
      </c>
      <c r="O21" s="18">
        <v>4044000000</v>
      </c>
      <c r="Q21" s="18">
        <v>542000000</v>
      </c>
      <c r="S21" s="18">
        <v>-185000000</v>
      </c>
    </row>
    <row r="22" spans="2:19" s="119" customFormat="1" ht="15" customHeight="1" x14ac:dyDescent="0.2">
      <c r="B22" s="154" t="s">
        <v>37</v>
      </c>
      <c r="C22" s="154"/>
      <c r="D22" s="154"/>
      <c r="E22" s="154"/>
      <c r="G22" s="120">
        <v>3849000000</v>
      </c>
      <c r="I22" s="120">
        <v>3324000000</v>
      </c>
      <c r="K22" s="120">
        <v>3655000000</v>
      </c>
      <c r="M22" s="120">
        <v>4127000000</v>
      </c>
      <c r="O22" s="120">
        <v>4047000000</v>
      </c>
      <c r="Q22" s="120">
        <v>525000000</v>
      </c>
      <c r="S22" s="120">
        <v>-198000000</v>
      </c>
    </row>
    <row r="23" spans="2:19" ht="15" customHeight="1" x14ac:dyDescent="0.2"/>
    <row r="24" spans="2:19" ht="15" customHeight="1" x14ac:dyDescent="0.2">
      <c r="B24" s="149" t="s">
        <v>38</v>
      </c>
      <c r="C24" s="142"/>
      <c r="D24" s="142"/>
      <c r="E24" s="142"/>
    </row>
    <row r="25" spans="2:19" ht="15" customHeight="1" x14ac:dyDescent="0.2">
      <c r="B25" s="144" t="s">
        <v>39</v>
      </c>
      <c r="C25" s="142"/>
      <c r="D25" s="142"/>
      <c r="E25" s="142"/>
      <c r="G25" s="20">
        <v>12155000000</v>
      </c>
      <c r="I25" s="20">
        <v>12303750000</v>
      </c>
      <c r="K25" s="20">
        <v>13401000000</v>
      </c>
      <c r="M25" s="20">
        <v>13477000000</v>
      </c>
      <c r="O25" s="20">
        <v>13421000000</v>
      </c>
      <c r="Q25" s="20">
        <v>-148750000</v>
      </c>
      <c r="S25" s="20">
        <v>-1266000000</v>
      </c>
    </row>
    <row r="26" spans="2:19" ht="15" customHeight="1" x14ac:dyDescent="0.2">
      <c r="B26" s="144" t="s">
        <v>40</v>
      </c>
      <c r="C26" s="142"/>
      <c r="D26" s="142"/>
      <c r="E26" s="142"/>
      <c r="G26" s="16">
        <v>61525000000</v>
      </c>
      <c r="I26" s="16">
        <v>63878250000</v>
      </c>
      <c r="K26" s="16">
        <v>71495000000</v>
      </c>
      <c r="M26" s="16">
        <v>56250000000</v>
      </c>
      <c r="O26" s="16">
        <v>56915000000</v>
      </c>
      <c r="Q26" s="16">
        <v>-2353250000</v>
      </c>
      <c r="S26" s="16">
        <v>4610000000</v>
      </c>
    </row>
    <row r="27" spans="2:19" ht="15" customHeight="1" x14ac:dyDescent="0.2">
      <c r="B27" s="144" t="s">
        <v>41</v>
      </c>
      <c r="C27" s="142"/>
      <c r="D27" s="142"/>
      <c r="E27" s="142"/>
      <c r="G27" s="16">
        <v>71656000000</v>
      </c>
      <c r="I27" s="16">
        <v>77430000000</v>
      </c>
      <c r="K27" s="16">
        <v>79347000000</v>
      </c>
      <c r="M27" s="16">
        <v>79197000000</v>
      </c>
      <c r="O27" s="16">
        <v>61790000000</v>
      </c>
      <c r="Q27" s="16">
        <v>-5774000000</v>
      </c>
      <c r="S27" s="16">
        <v>9866000000</v>
      </c>
    </row>
    <row r="28" spans="2:19" ht="15" customHeight="1" x14ac:dyDescent="0.2">
      <c r="B28" s="144" t="s">
        <v>42</v>
      </c>
      <c r="C28" s="142"/>
      <c r="D28" s="142"/>
      <c r="E28" s="142"/>
      <c r="G28" s="16">
        <v>4131636000000</v>
      </c>
      <c r="I28" s="16">
        <v>4128378000000</v>
      </c>
      <c r="K28" s="16">
        <v>4134708000000</v>
      </c>
      <c r="M28" s="16">
        <v>4145713000000</v>
      </c>
      <c r="O28" s="16">
        <v>4146314000000</v>
      </c>
      <c r="Q28" s="16">
        <v>3258000000</v>
      </c>
      <c r="S28" s="16">
        <v>-14678000000</v>
      </c>
    </row>
    <row r="29" spans="2:19" ht="15" customHeight="1" x14ac:dyDescent="0.2">
      <c r="B29" s="144" t="s">
        <v>43</v>
      </c>
      <c r="C29" s="142"/>
      <c r="D29" s="142"/>
      <c r="E29" s="142"/>
      <c r="G29" s="16">
        <v>-8246000000</v>
      </c>
      <c r="I29" s="16">
        <v>-8247000000</v>
      </c>
      <c r="K29" s="16">
        <v>-7532000000</v>
      </c>
      <c r="M29" s="16">
        <v>-7707000000</v>
      </c>
      <c r="O29" s="16">
        <v>-7656000000</v>
      </c>
      <c r="Q29" s="16">
        <v>1000000</v>
      </c>
      <c r="S29" s="16">
        <v>-590000000</v>
      </c>
    </row>
    <row r="30" spans="2:19" ht="15" customHeight="1" x14ac:dyDescent="0.2">
      <c r="B30" s="148" t="s">
        <v>44</v>
      </c>
      <c r="C30" s="142"/>
      <c r="D30" s="142"/>
      <c r="E30" s="142"/>
      <c r="G30" s="21">
        <v>4335856000000</v>
      </c>
      <c r="I30" s="21">
        <v>4338227000000</v>
      </c>
      <c r="K30" s="21">
        <v>4353709000000</v>
      </c>
      <c r="M30" s="21">
        <v>4349731000000</v>
      </c>
      <c r="O30" s="21">
        <v>4334556000000</v>
      </c>
      <c r="Q30" s="21">
        <v>-2371000000</v>
      </c>
      <c r="S30" s="21">
        <v>1300000000</v>
      </c>
    </row>
    <row r="31" spans="2:19" ht="15" customHeight="1" x14ac:dyDescent="0.2">
      <c r="B31" s="144" t="s">
        <v>45</v>
      </c>
      <c r="C31" s="142"/>
      <c r="D31" s="142"/>
      <c r="E31" s="142"/>
      <c r="G31" s="16">
        <v>126390000000</v>
      </c>
      <c r="I31" s="16">
        <v>128316000000</v>
      </c>
      <c r="K31" s="16">
        <v>136818000000</v>
      </c>
      <c r="M31" s="16">
        <v>139422000000</v>
      </c>
      <c r="O31" s="16">
        <v>121715000000</v>
      </c>
      <c r="Q31" s="16">
        <v>-1926000000</v>
      </c>
      <c r="S31" s="16">
        <v>4675000000</v>
      </c>
    </row>
    <row r="32" spans="2:19" ht="15" customHeight="1" x14ac:dyDescent="0.2">
      <c r="B32" s="144" t="s">
        <v>46</v>
      </c>
      <c r="C32" s="142"/>
      <c r="D32" s="142"/>
      <c r="E32" s="142"/>
      <c r="G32" s="16">
        <v>4076945000000</v>
      </c>
      <c r="I32" s="16">
        <v>4082196000000</v>
      </c>
      <c r="K32" s="16">
        <v>4091840000000</v>
      </c>
      <c r="M32" s="16">
        <v>4088675000000</v>
      </c>
      <c r="O32" s="16">
        <v>4096063000000</v>
      </c>
      <c r="Q32" s="16">
        <v>-5251000000</v>
      </c>
      <c r="S32" s="16">
        <v>-19118000000</v>
      </c>
    </row>
    <row r="33" spans="2:22" ht="15" customHeight="1" x14ac:dyDescent="0.2">
      <c r="B33" s="148" t="s">
        <v>47</v>
      </c>
      <c r="C33" s="142"/>
      <c r="D33" s="142"/>
      <c r="E33" s="142"/>
      <c r="G33" s="21">
        <v>4230371000000</v>
      </c>
      <c r="I33" s="21">
        <v>4236591000000</v>
      </c>
      <c r="K33" s="21">
        <v>4255397000000</v>
      </c>
      <c r="M33" s="21">
        <v>4255074000000</v>
      </c>
      <c r="O33" s="21">
        <v>4244026000000</v>
      </c>
      <c r="Q33" s="21">
        <v>-6220000000</v>
      </c>
      <c r="S33" s="21">
        <v>-13655000000</v>
      </c>
    </row>
    <row r="34" spans="2:22" ht="15" customHeight="1" x14ac:dyDescent="0.2">
      <c r="B34" s="156" t="s">
        <v>48</v>
      </c>
      <c r="C34" s="142"/>
      <c r="D34" s="142"/>
      <c r="E34" s="142"/>
      <c r="G34" s="22">
        <v>105485000000</v>
      </c>
      <c r="I34" s="22">
        <v>101636000000</v>
      </c>
      <c r="K34" s="22">
        <v>98312000000</v>
      </c>
      <c r="M34" s="22">
        <v>94657000000</v>
      </c>
      <c r="O34" s="22">
        <v>90530000000</v>
      </c>
      <c r="Q34" s="22">
        <v>3849000000</v>
      </c>
      <c r="S34" s="22">
        <v>14955000000</v>
      </c>
    </row>
    <row r="35" spans="2:22" ht="15" customHeight="1" x14ac:dyDescent="0.2">
      <c r="B35" s="7"/>
      <c r="C35" s="7"/>
      <c r="D35" s="7"/>
      <c r="E35" s="7"/>
      <c r="G35" s="30"/>
      <c r="I35" s="30"/>
      <c r="K35" s="30"/>
      <c r="M35" s="30"/>
      <c r="O35" s="30"/>
      <c r="Q35" s="30"/>
      <c r="S35" s="30"/>
    </row>
    <row r="36" spans="2:22" ht="15" customHeight="1" x14ac:dyDescent="0.2">
      <c r="B36" s="149" t="s">
        <v>49</v>
      </c>
      <c r="C36" s="142"/>
      <c r="D36" s="142"/>
      <c r="E36" s="142"/>
    </row>
    <row r="37" spans="2:22" ht="15" customHeight="1" x14ac:dyDescent="0.2">
      <c r="B37" s="144" t="s">
        <v>50</v>
      </c>
      <c r="C37" s="142"/>
      <c r="D37" s="142"/>
      <c r="E37" s="142"/>
      <c r="G37" s="23">
        <v>105485000000</v>
      </c>
      <c r="I37" s="23">
        <v>101636000000</v>
      </c>
      <c r="K37" s="23">
        <v>98312000000</v>
      </c>
      <c r="M37" s="23">
        <v>94657000000</v>
      </c>
      <c r="O37" s="23">
        <v>90530000000</v>
      </c>
      <c r="Q37" s="23">
        <v>3849000000</v>
      </c>
      <c r="S37" s="23">
        <v>14955000000</v>
      </c>
    </row>
    <row r="38" spans="2:22" ht="15" customHeight="1" x14ac:dyDescent="0.2">
      <c r="B38" s="144" t="s">
        <v>51</v>
      </c>
      <c r="C38" s="142"/>
      <c r="D38" s="142"/>
      <c r="E38" s="142"/>
      <c r="G38" s="24">
        <v>2.4328529360753699E-2</v>
      </c>
      <c r="I38" s="24">
        <v>2.34280041132011E-2</v>
      </c>
      <c r="K38" s="24">
        <v>2.25812060475333E-2</v>
      </c>
      <c r="M38" s="24">
        <v>2.1761575600881999E-2</v>
      </c>
      <c r="O38" s="24">
        <v>2.0885645496332299E-2</v>
      </c>
    </row>
    <row r="39" spans="2:22" ht="15" customHeight="1" x14ac:dyDescent="0.2">
      <c r="B39" s="144" t="s">
        <v>52</v>
      </c>
      <c r="C39" s="142"/>
      <c r="D39" s="142"/>
      <c r="E39" s="142"/>
      <c r="G39" s="25">
        <v>3.5591082077494501E-3</v>
      </c>
      <c r="I39" s="25">
        <v>3.05294470644975E-3</v>
      </c>
      <c r="K39" s="25">
        <v>3.3651062108775399E-3</v>
      </c>
      <c r="M39" s="25">
        <v>3.8045725573095401E-3</v>
      </c>
      <c r="O39" s="25">
        <v>3.7364659652092398E-3</v>
      </c>
    </row>
    <row r="40" spans="2:22" ht="15" customHeight="1" x14ac:dyDescent="0.2">
      <c r="B40" s="144" t="s">
        <v>53</v>
      </c>
      <c r="C40" s="142"/>
      <c r="D40" s="142"/>
      <c r="E40" s="142"/>
      <c r="G40" s="24">
        <v>0.29320945484355798</v>
      </c>
      <c r="I40" s="24">
        <v>0.31488447071467002</v>
      </c>
      <c r="K40" s="24">
        <v>0.36071032186459501</v>
      </c>
      <c r="M40" s="24">
        <v>0.32341001353179999</v>
      </c>
      <c r="O40" s="24">
        <v>0.32126941255908198</v>
      </c>
    </row>
    <row r="41" spans="2:22" ht="15" customHeight="1" x14ac:dyDescent="0.2">
      <c r="B41" s="144" t="s">
        <v>54</v>
      </c>
      <c r="C41" s="142"/>
      <c r="D41" s="142"/>
      <c r="E41" s="142"/>
      <c r="G41" s="26">
        <v>0.20186142709410501</v>
      </c>
      <c r="I41" s="26">
        <v>0.201492537313433</v>
      </c>
      <c r="K41" s="26">
        <v>0.20135253054101199</v>
      </c>
      <c r="M41" s="26">
        <v>0.202548754585827</v>
      </c>
      <c r="O41" s="26">
        <v>0.199683356421928</v>
      </c>
    </row>
    <row r="42" spans="2:22" ht="15" customHeight="1" x14ac:dyDescent="0.2"/>
    <row r="43" spans="2:22" ht="15" customHeight="1" x14ac:dyDescent="0.2">
      <c r="B43" s="7"/>
      <c r="C43" s="7"/>
      <c r="D43" s="7"/>
      <c r="E43" s="7"/>
      <c r="F43" s="7"/>
      <c r="G43" s="7"/>
      <c r="H43" s="7"/>
      <c r="I43" s="7"/>
      <c r="J43" s="7"/>
      <c r="K43" s="7"/>
      <c r="L43" s="7"/>
      <c r="M43" s="7"/>
      <c r="N43" s="7"/>
      <c r="O43" s="7"/>
      <c r="P43" s="7"/>
      <c r="Q43" s="7"/>
      <c r="R43" s="7"/>
      <c r="S43" s="7"/>
    </row>
    <row r="44" spans="2:22" ht="30" customHeight="1" x14ac:dyDescent="0.2">
      <c r="B44" s="27" t="s">
        <v>55</v>
      </c>
      <c r="C44" s="158" t="s">
        <v>56</v>
      </c>
      <c r="D44" s="142"/>
      <c r="E44" s="142"/>
      <c r="F44" s="142"/>
      <c r="G44" s="142"/>
      <c r="H44" s="142"/>
      <c r="I44" s="142"/>
      <c r="J44" s="142"/>
      <c r="K44" s="142"/>
      <c r="L44" s="142"/>
      <c r="M44" s="142"/>
      <c r="N44" s="142"/>
      <c r="O44" s="142"/>
      <c r="P44" s="142"/>
      <c r="Q44" s="142"/>
      <c r="R44" s="142"/>
      <c r="S44" s="142"/>
      <c r="U44" s="1"/>
    </row>
    <row r="45" spans="2:22" ht="15" customHeight="1" x14ac:dyDescent="0.2">
      <c r="B45" s="27" t="s">
        <v>57</v>
      </c>
      <c r="C45" s="158" t="s">
        <v>58</v>
      </c>
      <c r="D45" s="142"/>
      <c r="E45" s="142"/>
      <c r="F45" s="142"/>
      <c r="G45" s="142"/>
      <c r="H45" s="142"/>
      <c r="I45" s="142"/>
      <c r="J45" s="142"/>
      <c r="K45" s="142"/>
      <c r="L45" s="142"/>
      <c r="M45" s="142"/>
      <c r="N45" s="142"/>
      <c r="O45" s="142"/>
      <c r="P45" s="142"/>
      <c r="Q45" s="142"/>
      <c r="R45" s="142"/>
      <c r="S45" s="142"/>
      <c r="U45" s="1"/>
      <c r="V45" s="1"/>
    </row>
    <row r="46" spans="2:22" ht="42.95" customHeight="1" x14ac:dyDescent="0.2">
      <c r="B46" s="27" t="s">
        <v>59</v>
      </c>
      <c r="C46" s="158" t="s">
        <v>60</v>
      </c>
      <c r="D46" s="142"/>
      <c r="E46" s="142"/>
      <c r="F46" s="142"/>
      <c r="G46" s="142"/>
      <c r="H46" s="142"/>
      <c r="I46" s="142"/>
      <c r="J46" s="142"/>
      <c r="K46" s="142"/>
      <c r="L46" s="142"/>
      <c r="M46" s="142"/>
      <c r="N46" s="142"/>
      <c r="O46" s="142"/>
      <c r="P46" s="142"/>
      <c r="Q46" s="142"/>
      <c r="R46" s="142"/>
      <c r="S46" s="142"/>
      <c r="U46" s="1"/>
    </row>
    <row r="47" spans="2:22" ht="30" customHeight="1" x14ac:dyDescent="0.2">
      <c r="B47" s="27" t="s">
        <v>61</v>
      </c>
      <c r="C47" s="158" t="s">
        <v>62</v>
      </c>
      <c r="D47" s="142"/>
      <c r="E47" s="142"/>
      <c r="F47" s="142"/>
      <c r="G47" s="142"/>
      <c r="H47" s="142"/>
      <c r="I47" s="142"/>
      <c r="J47" s="142"/>
      <c r="K47" s="142"/>
      <c r="L47" s="142"/>
      <c r="M47" s="142"/>
      <c r="N47" s="142"/>
      <c r="O47" s="142"/>
      <c r="P47" s="142"/>
      <c r="Q47" s="142"/>
      <c r="R47" s="142"/>
      <c r="S47" s="142"/>
    </row>
    <row r="48" spans="2:22" ht="15" customHeight="1" x14ac:dyDescent="0.2">
      <c r="C48" s="142"/>
      <c r="D48" s="142"/>
      <c r="E48" s="142"/>
      <c r="F48" s="142"/>
      <c r="G48" s="142"/>
      <c r="H48" s="142"/>
      <c r="I48" s="142"/>
      <c r="J48" s="142"/>
      <c r="K48" s="142"/>
      <c r="L48" s="142"/>
      <c r="M48" s="142"/>
      <c r="N48" s="142"/>
      <c r="O48" s="142"/>
      <c r="P48" s="142"/>
      <c r="Q48" s="142"/>
      <c r="R48" s="142"/>
      <c r="S48" s="142"/>
    </row>
    <row r="49" spans="2:3" ht="15" customHeight="1" x14ac:dyDescent="0.2">
      <c r="B49" s="157" t="s">
        <v>2</v>
      </c>
      <c r="C49" s="142"/>
    </row>
    <row r="50" spans="2:3" ht="15" customHeight="1" x14ac:dyDescent="0.2"/>
  </sheetData>
  <mergeCells count="40">
    <mergeCell ref="B41:E41"/>
    <mergeCell ref="B49:C49"/>
    <mergeCell ref="B39:E39"/>
    <mergeCell ref="B38:E38"/>
    <mergeCell ref="B36:E36"/>
    <mergeCell ref="B37:E37"/>
    <mergeCell ref="B40:E40"/>
    <mergeCell ref="C48:S48"/>
    <mergeCell ref="C46:S46"/>
    <mergeCell ref="C47:S47"/>
    <mergeCell ref="C44:S44"/>
    <mergeCell ref="C45:S45"/>
    <mergeCell ref="B29:E29"/>
    <mergeCell ref="B30:E30"/>
    <mergeCell ref="B31:E31"/>
    <mergeCell ref="B34:E34"/>
    <mergeCell ref="B33:E33"/>
    <mergeCell ref="B32:E32"/>
    <mergeCell ref="B27:E27"/>
    <mergeCell ref="B26:E26"/>
    <mergeCell ref="B24:E24"/>
    <mergeCell ref="B25:E25"/>
    <mergeCell ref="B28:E28"/>
    <mergeCell ref="B17:E17"/>
    <mergeCell ref="B18:E18"/>
    <mergeCell ref="B19:E19"/>
    <mergeCell ref="B22:E22"/>
    <mergeCell ref="B21:E21"/>
    <mergeCell ref="B20:E20"/>
    <mergeCell ref="B15:E15"/>
    <mergeCell ref="B14:E14"/>
    <mergeCell ref="B12:E12"/>
    <mergeCell ref="B13:E13"/>
    <mergeCell ref="B16:E16"/>
    <mergeCell ref="B4:E4"/>
    <mergeCell ref="B5:E5"/>
    <mergeCell ref="B6:E6"/>
    <mergeCell ref="B11:E11"/>
    <mergeCell ref="G9:S9"/>
    <mergeCell ref="Q10:S10"/>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1&amp;C&amp;8Confidential Commercial Information
Confidential Treatment and FOIA Exemption Requested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S57"/>
  <sheetViews>
    <sheetView showGridLines="0" showRuler="0" workbookViewId="0"/>
  </sheetViews>
  <sheetFormatPr defaultColWidth="13.7109375" defaultRowHeight="12.75" x14ac:dyDescent="0.2"/>
  <cols>
    <col min="1" max="2" width="5.42578125" customWidth="1"/>
    <col min="3" max="3" width="59.85546875"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4" max="14" width="0.42578125" customWidth="1"/>
    <col min="15" max="15" width="13.5703125" customWidth="1"/>
    <col min="16" max="16" width="0.42578125" customWidth="1"/>
    <col min="17" max="17" width="13.5703125" customWidth="1"/>
  </cols>
  <sheetData>
    <row r="1" spans="2:17" x14ac:dyDescent="0.2">
      <c r="Q1" s="116"/>
    </row>
    <row r="2" spans="2:17" ht="15" customHeight="1" x14ac:dyDescent="0.2">
      <c r="Q2" s="116"/>
    </row>
    <row r="3" spans="2:17" x14ac:dyDescent="0.2">
      <c r="Q3" s="116"/>
    </row>
    <row r="4" spans="2:17" ht="15" customHeight="1" x14ac:dyDescent="0.2">
      <c r="B4" s="148" t="s">
        <v>16</v>
      </c>
      <c r="C4" s="142"/>
    </row>
    <row r="5" spans="2:17" ht="15" customHeight="1" x14ac:dyDescent="0.2">
      <c r="B5" s="148" t="s">
        <v>63</v>
      </c>
      <c r="C5" s="142"/>
    </row>
    <row r="6" spans="2:17" ht="15" customHeight="1" x14ac:dyDescent="0.2">
      <c r="B6" s="148" t="s">
        <v>64</v>
      </c>
      <c r="C6" s="142"/>
    </row>
    <row r="7" spans="2:17" ht="15" customHeight="1" x14ac:dyDescent="0.2"/>
    <row r="8" spans="2:17" ht="15" customHeight="1" x14ac:dyDescent="0.2">
      <c r="B8" s="7"/>
      <c r="C8" s="7"/>
      <c r="D8" s="7"/>
      <c r="E8" s="7"/>
      <c r="F8" s="7"/>
      <c r="G8" s="7"/>
      <c r="H8" s="7"/>
      <c r="I8" s="7"/>
      <c r="J8" s="7"/>
      <c r="K8" s="7"/>
      <c r="L8" s="7"/>
      <c r="M8" s="7"/>
      <c r="N8" s="7"/>
      <c r="O8" s="7"/>
      <c r="P8" s="7"/>
      <c r="Q8" s="7"/>
    </row>
    <row r="9" spans="2:17" ht="15" customHeight="1" x14ac:dyDescent="0.2">
      <c r="E9" s="150" t="s">
        <v>19</v>
      </c>
      <c r="F9" s="142"/>
      <c r="G9" s="142"/>
      <c r="H9" s="142"/>
      <c r="I9" s="142"/>
      <c r="J9" s="142"/>
      <c r="K9" s="142"/>
      <c r="L9" s="142"/>
      <c r="M9" s="142"/>
      <c r="N9" s="142"/>
      <c r="O9" s="142"/>
      <c r="P9" s="142"/>
      <c r="Q9" s="142"/>
    </row>
    <row r="10" spans="2:17" ht="15" customHeight="1" x14ac:dyDescent="0.2">
      <c r="E10" s="7"/>
      <c r="F10" s="7"/>
      <c r="G10" s="7"/>
      <c r="H10" s="7"/>
      <c r="I10" s="7"/>
      <c r="J10" s="7"/>
      <c r="K10" s="7"/>
      <c r="L10" s="7"/>
      <c r="M10" s="7"/>
      <c r="N10" s="7"/>
      <c r="O10" s="151" t="s">
        <v>20</v>
      </c>
      <c r="P10" s="151"/>
      <c r="Q10" s="151"/>
    </row>
    <row r="11" spans="2:17" ht="15" customHeight="1" x14ac:dyDescent="0.2">
      <c r="E11" s="8" t="s">
        <v>22</v>
      </c>
      <c r="G11" s="8" t="s">
        <v>23</v>
      </c>
      <c r="I11" s="8" t="s">
        <v>24</v>
      </c>
      <c r="K11" s="8" t="s">
        <v>25</v>
      </c>
      <c r="M11" s="8" t="s">
        <v>26</v>
      </c>
      <c r="O11" s="9" t="s">
        <v>23</v>
      </c>
      <c r="P11" s="29"/>
      <c r="Q11" s="9" t="s">
        <v>26</v>
      </c>
    </row>
    <row r="12" spans="2:17" ht="15" customHeight="1" x14ac:dyDescent="0.2">
      <c r="B12" s="144" t="s">
        <v>65</v>
      </c>
      <c r="C12" s="142"/>
      <c r="E12" s="7"/>
      <c r="G12" s="7"/>
      <c r="I12" s="7"/>
      <c r="J12" s="7"/>
      <c r="K12" s="7"/>
      <c r="M12" s="7"/>
      <c r="O12" s="7"/>
      <c r="Q12" s="7"/>
    </row>
    <row r="13" spans="2:17" ht="15" customHeight="1" x14ac:dyDescent="0.2">
      <c r="B13" s="159" t="s">
        <v>66</v>
      </c>
      <c r="C13" s="159"/>
      <c r="E13" s="31">
        <v>38344000000</v>
      </c>
      <c r="G13" s="31">
        <v>37693000000</v>
      </c>
      <c r="I13" s="31">
        <v>37399000000</v>
      </c>
      <c r="K13" s="31">
        <v>36929000000</v>
      </c>
      <c r="M13" s="31">
        <v>36390000000</v>
      </c>
      <c r="O13" s="31">
        <v>651000000</v>
      </c>
      <c r="Q13" s="31">
        <v>1954000000</v>
      </c>
    </row>
    <row r="14" spans="2:17" ht="15" customHeight="1" x14ac:dyDescent="0.2">
      <c r="B14" s="159" t="s">
        <v>40</v>
      </c>
      <c r="C14" s="142"/>
      <c r="E14" s="32">
        <v>844000000</v>
      </c>
      <c r="G14" s="31">
        <v>924000000</v>
      </c>
      <c r="I14" s="31">
        <v>872000000</v>
      </c>
      <c r="K14" s="31">
        <v>857000000</v>
      </c>
      <c r="M14" s="32">
        <v>1057000000</v>
      </c>
      <c r="O14" s="32">
        <v>-80000000</v>
      </c>
      <c r="Q14" s="32">
        <v>-213000000</v>
      </c>
    </row>
    <row r="15" spans="2:17" ht="15" customHeight="1" x14ac:dyDescent="0.2">
      <c r="B15" s="160" t="s">
        <v>67</v>
      </c>
      <c r="C15" s="142"/>
      <c r="E15" s="33">
        <v>789000000</v>
      </c>
      <c r="G15" s="34">
        <v>794000000</v>
      </c>
      <c r="I15" s="34">
        <v>745000000</v>
      </c>
      <c r="K15" s="34">
        <v>695000000</v>
      </c>
      <c r="M15" s="33">
        <v>565000000</v>
      </c>
      <c r="O15" s="33">
        <v>-5000000</v>
      </c>
      <c r="Q15" s="33">
        <v>224000000</v>
      </c>
    </row>
    <row r="16" spans="2:17" ht="15" customHeight="1" x14ac:dyDescent="0.2">
      <c r="B16" s="161" t="s">
        <v>68</v>
      </c>
      <c r="C16" s="161"/>
      <c r="E16" s="35">
        <v>39977000000</v>
      </c>
      <c r="G16" s="35">
        <v>39411000000</v>
      </c>
      <c r="I16" s="35">
        <v>39016000000</v>
      </c>
      <c r="K16" s="35">
        <v>38481000000</v>
      </c>
      <c r="M16" s="35">
        <v>38012000000</v>
      </c>
      <c r="O16" s="35">
        <v>566000000</v>
      </c>
      <c r="Q16" s="35">
        <v>1965000000</v>
      </c>
    </row>
    <row r="17" spans="2:17" ht="15" customHeight="1" x14ac:dyDescent="0.2">
      <c r="B17" s="144" t="s">
        <v>69</v>
      </c>
      <c r="C17" s="142"/>
    </row>
    <row r="18" spans="2:17" ht="15" customHeight="1" x14ac:dyDescent="0.2">
      <c r="B18" s="159" t="s">
        <v>70</v>
      </c>
      <c r="C18" s="142"/>
      <c r="E18" s="32">
        <v>-154000000</v>
      </c>
      <c r="G18" s="32">
        <v>-103000000</v>
      </c>
      <c r="I18" s="32">
        <v>-105000000</v>
      </c>
      <c r="K18" s="32">
        <v>-133000000</v>
      </c>
      <c r="M18" s="32">
        <v>-137000000</v>
      </c>
      <c r="O18" s="32">
        <v>-51000000</v>
      </c>
      <c r="Q18" s="32">
        <v>-17000000</v>
      </c>
    </row>
    <row r="19" spans="2:17" ht="15" customHeight="1" x14ac:dyDescent="0.2">
      <c r="B19" s="160" t="s">
        <v>71</v>
      </c>
      <c r="C19" s="142"/>
      <c r="E19" s="33">
        <v>-32639000000</v>
      </c>
      <c r="G19" s="33">
        <v>-32153000000</v>
      </c>
      <c r="I19" s="33">
        <v>-31910000000</v>
      </c>
      <c r="K19" s="33">
        <v>-31166000000</v>
      </c>
      <c r="M19" s="33">
        <v>-30600000000</v>
      </c>
      <c r="O19" s="33">
        <v>-486000000</v>
      </c>
      <c r="Q19" s="33">
        <v>-2039000000</v>
      </c>
    </row>
    <row r="20" spans="2:17" ht="15" customHeight="1" x14ac:dyDescent="0.2">
      <c r="B20" s="161" t="s">
        <v>72</v>
      </c>
      <c r="C20" s="161"/>
      <c r="E20" s="35">
        <v>-32793000000</v>
      </c>
      <c r="G20" s="35">
        <v>-32256000000</v>
      </c>
      <c r="I20" s="35">
        <v>-32015000000</v>
      </c>
      <c r="K20" s="35">
        <v>-31299000000</v>
      </c>
      <c r="M20" s="35">
        <v>-30737000000</v>
      </c>
      <c r="O20" s="35">
        <v>-537000000</v>
      </c>
      <c r="Q20" s="35">
        <v>-2056000000</v>
      </c>
    </row>
    <row r="21" spans="2:17" ht="15" customHeight="1" x14ac:dyDescent="0.2">
      <c r="B21" s="144" t="s">
        <v>27</v>
      </c>
      <c r="C21" s="142"/>
      <c r="E21" s="32">
        <v>7184000000</v>
      </c>
      <c r="G21" s="32">
        <v>7155000000</v>
      </c>
      <c r="I21" s="32">
        <v>7001000000</v>
      </c>
      <c r="K21" s="32">
        <v>7182000000</v>
      </c>
      <c r="M21" s="32">
        <v>7275000000</v>
      </c>
      <c r="O21" s="32">
        <v>29000000</v>
      </c>
      <c r="Q21" s="32">
        <v>-91000000</v>
      </c>
    </row>
    <row r="22" spans="2:17" ht="15" customHeight="1" x14ac:dyDescent="0.2">
      <c r="B22" s="153" t="s">
        <v>30</v>
      </c>
      <c r="C22" s="142"/>
      <c r="E22" s="33">
        <v>-338000000</v>
      </c>
      <c r="G22" s="33">
        <v>-946000000</v>
      </c>
      <c r="I22" s="33">
        <v>-24000000</v>
      </c>
      <c r="K22" s="33">
        <v>-321000000</v>
      </c>
      <c r="M22" s="33">
        <v>27000000</v>
      </c>
      <c r="O22" s="33">
        <v>608000000</v>
      </c>
      <c r="Q22" s="33">
        <v>-365000000</v>
      </c>
    </row>
    <row r="23" spans="2:17" ht="15" customHeight="1" x14ac:dyDescent="0.2">
      <c r="B23" s="161" t="s">
        <v>73</v>
      </c>
      <c r="C23" s="161"/>
      <c r="E23" s="35">
        <v>6846000000</v>
      </c>
      <c r="G23" s="35">
        <v>6209000000</v>
      </c>
      <c r="I23" s="35">
        <v>6977000000</v>
      </c>
      <c r="K23" s="35">
        <v>6861000000</v>
      </c>
      <c r="M23" s="35">
        <v>7302000000</v>
      </c>
      <c r="O23" s="35">
        <v>637000000</v>
      </c>
      <c r="Q23" s="35">
        <v>-456000000</v>
      </c>
    </row>
    <row r="24" spans="2:17" ht="15" customHeight="1" x14ac:dyDescent="0.2">
      <c r="B24" s="144" t="s">
        <v>31</v>
      </c>
      <c r="C24" s="142"/>
      <c r="E24" s="32">
        <v>13000000</v>
      </c>
      <c r="G24" s="32">
        <v>211000000</v>
      </c>
      <c r="I24" s="32">
        <v>123000000</v>
      </c>
      <c r="K24" s="32">
        <v>842000000</v>
      </c>
      <c r="M24" s="32">
        <v>52000000</v>
      </c>
      <c r="O24" s="32">
        <v>-198000000</v>
      </c>
      <c r="Q24" s="32">
        <v>-39000000</v>
      </c>
    </row>
    <row r="25" spans="2:17" ht="15" customHeight="1" x14ac:dyDescent="0.2">
      <c r="B25" s="144" t="s">
        <v>28</v>
      </c>
      <c r="C25" s="142"/>
      <c r="E25" s="32">
        <v>123000000</v>
      </c>
      <c r="G25" s="36">
        <v>86000000</v>
      </c>
      <c r="H25" s="46"/>
      <c r="I25" s="36">
        <v>84000000</v>
      </c>
      <c r="K25" s="32">
        <v>115000000</v>
      </c>
      <c r="M25" s="32">
        <v>66000000</v>
      </c>
      <c r="O25" s="32">
        <v>37000000</v>
      </c>
      <c r="Q25" s="32">
        <v>57000000</v>
      </c>
    </row>
    <row r="26" spans="2:17" ht="15" customHeight="1" x14ac:dyDescent="0.2">
      <c r="B26" s="153" t="s">
        <v>32</v>
      </c>
      <c r="C26" s="142"/>
      <c r="E26" s="33">
        <v>-1000000</v>
      </c>
      <c r="G26" s="33">
        <v>-8000000</v>
      </c>
      <c r="I26" s="33">
        <v>0</v>
      </c>
      <c r="K26" s="33">
        <v>-10000000</v>
      </c>
      <c r="M26" s="33">
        <v>12000000</v>
      </c>
      <c r="O26" s="33">
        <v>7000000</v>
      </c>
      <c r="Q26" s="33">
        <v>-13000000</v>
      </c>
    </row>
    <row r="27" spans="2:17" ht="15" customHeight="1" x14ac:dyDescent="0.2">
      <c r="B27" s="161" t="s">
        <v>74</v>
      </c>
      <c r="C27" s="161"/>
      <c r="E27" s="35">
        <v>135000000</v>
      </c>
      <c r="G27" s="35">
        <v>289000000</v>
      </c>
      <c r="I27" s="35">
        <v>207000000</v>
      </c>
      <c r="K27" s="35">
        <v>947000000</v>
      </c>
      <c r="M27" s="35">
        <v>130000000</v>
      </c>
      <c r="O27" s="35">
        <v>-154000000</v>
      </c>
      <c r="Q27" s="35">
        <v>5000000</v>
      </c>
    </row>
    <row r="28" spans="2:17" ht="15" customHeight="1" x14ac:dyDescent="0.2">
      <c r="B28" s="144" t="s">
        <v>75</v>
      </c>
      <c r="C28" s="142"/>
    </row>
    <row r="29" spans="2:17" ht="15" customHeight="1" x14ac:dyDescent="0.2">
      <c r="B29" s="159" t="s">
        <v>76</v>
      </c>
      <c r="C29" s="142"/>
      <c r="E29" s="32">
        <v>-475000000</v>
      </c>
      <c r="G29" s="32">
        <v>-492000000</v>
      </c>
      <c r="I29" s="32">
        <v>-611000000</v>
      </c>
      <c r="K29" s="32">
        <v>-497000000</v>
      </c>
      <c r="M29" s="32">
        <v>-500000000</v>
      </c>
      <c r="O29" s="32">
        <v>17000000</v>
      </c>
      <c r="Q29" s="32">
        <v>25000000</v>
      </c>
    </row>
    <row r="30" spans="2:17" ht="15" customHeight="1" x14ac:dyDescent="0.2">
      <c r="B30" s="159" t="s">
        <v>77</v>
      </c>
      <c r="C30" s="142"/>
      <c r="E30" s="32">
        <v>-344000000</v>
      </c>
      <c r="G30" s="32">
        <v>-355000000</v>
      </c>
      <c r="I30" s="32">
        <v>-381000000</v>
      </c>
      <c r="K30" s="32">
        <v>-450000000</v>
      </c>
      <c r="M30" s="32">
        <v>-384000000</v>
      </c>
      <c r="O30" s="32">
        <v>11000000</v>
      </c>
      <c r="Q30" s="32">
        <v>40000000</v>
      </c>
    </row>
    <row r="31" spans="2:17" ht="15" customHeight="1" x14ac:dyDescent="0.2">
      <c r="B31" s="159" t="s">
        <v>78</v>
      </c>
      <c r="C31" s="142"/>
      <c r="E31" s="32">
        <v>-943000000</v>
      </c>
      <c r="G31" s="32">
        <v>-939000000</v>
      </c>
      <c r="I31" s="32">
        <v>-931000000</v>
      </c>
      <c r="K31" s="32">
        <v>-949000000</v>
      </c>
      <c r="M31" s="32">
        <v>-948000000</v>
      </c>
      <c r="O31" s="32">
        <v>-4000000</v>
      </c>
      <c r="Q31" s="32">
        <v>5000000</v>
      </c>
    </row>
    <row r="32" spans="2:17" ht="15" customHeight="1" x14ac:dyDescent="0.2">
      <c r="B32" s="159" t="s">
        <v>79</v>
      </c>
      <c r="C32" s="142"/>
      <c r="E32" s="32">
        <v>-409000000</v>
      </c>
      <c r="G32" s="32">
        <v>-400000000</v>
      </c>
      <c r="I32" s="32">
        <v>-479000000</v>
      </c>
      <c r="K32" s="32">
        <v>-406000000</v>
      </c>
      <c r="M32" s="32">
        <v>-411000000</v>
      </c>
      <c r="O32" s="32">
        <v>-9000000</v>
      </c>
      <c r="Q32" s="32">
        <v>2000000</v>
      </c>
    </row>
    <row r="33" spans="2:19" ht="15" customHeight="1" x14ac:dyDescent="0.2">
      <c r="B33" s="160" t="s">
        <v>80</v>
      </c>
      <c r="C33" s="142"/>
      <c r="E33" s="33">
        <v>25000000</v>
      </c>
      <c r="G33" s="33">
        <v>-158000000</v>
      </c>
      <c r="I33" s="33">
        <v>-198000000</v>
      </c>
      <c r="K33" s="33">
        <v>-327000000</v>
      </c>
      <c r="M33" s="33">
        <v>-136000000</v>
      </c>
      <c r="O33" s="33">
        <v>183000000</v>
      </c>
      <c r="Q33" s="33">
        <v>161000000</v>
      </c>
    </row>
    <row r="34" spans="2:19" ht="15" customHeight="1" x14ac:dyDescent="0.2">
      <c r="B34" s="161" t="s">
        <v>81</v>
      </c>
      <c r="C34" s="161"/>
      <c r="E34" s="35">
        <v>-2146000000</v>
      </c>
      <c r="G34" s="35">
        <v>-2344000000</v>
      </c>
      <c r="I34" s="35">
        <v>-2600000000</v>
      </c>
      <c r="K34" s="35">
        <v>-2629000000</v>
      </c>
      <c r="M34" s="35">
        <v>-2379000000</v>
      </c>
      <c r="O34" s="35">
        <v>198000000</v>
      </c>
      <c r="Q34" s="35">
        <v>233000000</v>
      </c>
    </row>
    <row r="35" spans="2:19" ht="15" customHeight="1" x14ac:dyDescent="0.2">
      <c r="B35" s="144" t="s">
        <v>34</v>
      </c>
      <c r="C35" s="142"/>
      <c r="E35" s="32">
        <v>4835000000</v>
      </c>
      <c r="G35" s="32">
        <v>4154000000</v>
      </c>
      <c r="I35" s="32">
        <v>4584000000</v>
      </c>
      <c r="K35" s="32">
        <v>5179000000</v>
      </c>
      <c r="M35" s="32">
        <v>5053000000</v>
      </c>
      <c r="O35" s="32">
        <v>681000000</v>
      </c>
      <c r="Q35" s="32">
        <v>-218000000</v>
      </c>
    </row>
    <row r="36" spans="2:19" ht="15" customHeight="1" x14ac:dyDescent="0.2">
      <c r="B36" s="153" t="s">
        <v>35</v>
      </c>
      <c r="C36" s="142"/>
      <c r="E36" s="33">
        <v>-976000000</v>
      </c>
      <c r="G36" s="33">
        <v>-837000000</v>
      </c>
      <c r="I36" s="33">
        <v>-923000000</v>
      </c>
      <c r="K36" s="33">
        <v>-1049000000</v>
      </c>
      <c r="M36" s="33">
        <v>-1009000000</v>
      </c>
      <c r="O36" s="33">
        <v>-139000000</v>
      </c>
      <c r="Q36" s="33">
        <v>33000000</v>
      </c>
    </row>
    <row r="37" spans="2:19" ht="15" customHeight="1" x14ac:dyDescent="0.2">
      <c r="B37" s="152" t="s">
        <v>36</v>
      </c>
      <c r="C37" s="152"/>
      <c r="E37" s="35">
        <v>3859000000</v>
      </c>
      <c r="G37" s="35">
        <v>3317000000</v>
      </c>
      <c r="I37" s="35">
        <v>3661000000</v>
      </c>
      <c r="K37" s="35">
        <v>4130000000</v>
      </c>
      <c r="M37" s="35">
        <v>4044000000</v>
      </c>
      <c r="O37" s="35">
        <v>542000000</v>
      </c>
      <c r="Q37" s="35">
        <v>-185000000</v>
      </c>
    </row>
    <row r="38" spans="2:19" ht="15" customHeight="1" x14ac:dyDescent="0.2">
      <c r="B38" s="153" t="s">
        <v>82</v>
      </c>
      <c r="C38" s="142"/>
      <c r="E38" s="33">
        <v>-10000000</v>
      </c>
      <c r="G38" s="33">
        <v>7000000</v>
      </c>
      <c r="I38" s="33">
        <v>-6000000</v>
      </c>
      <c r="K38" s="33">
        <v>-3000000</v>
      </c>
      <c r="M38" s="33">
        <v>3000000</v>
      </c>
      <c r="O38" s="33">
        <v>-17000000</v>
      </c>
      <c r="Q38" s="33">
        <v>-13000000</v>
      </c>
    </row>
    <row r="39" spans="2:19" ht="15" customHeight="1" x14ac:dyDescent="0.2">
      <c r="B39" s="155" t="s">
        <v>37</v>
      </c>
      <c r="C39" s="155"/>
      <c r="E39" s="37">
        <v>3849000000</v>
      </c>
      <c r="G39" s="37">
        <v>3324000000</v>
      </c>
      <c r="I39" s="37">
        <v>3655000000</v>
      </c>
      <c r="K39" s="37">
        <v>4127000000</v>
      </c>
      <c r="M39" s="37">
        <v>4047000000</v>
      </c>
      <c r="O39" s="37">
        <v>525000000</v>
      </c>
      <c r="Q39" s="37">
        <v>-198000000</v>
      </c>
    </row>
    <row r="40" spans="2:19" ht="15" customHeight="1" x14ac:dyDescent="0.2">
      <c r="B40" s="162" t="s">
        <v>36</v>
      </c>
      <c r="C40" s="162"/>
      <c r="E40" s="39">
        <v>3859000000</v>
      </c>
      <c r="G40" s="39">
        <v>3317000000</v>
      </c>
      <c r="I40" s="39">
        <v>3661000000</v>
      </c>
      <c r="K40" s="39">
        <v>4130000000</v>
      </c>
      <c r="M40" s="39">
        <v>4044000000</v>
      </c>
      <c r="O40" s="39">
        <v>542000000</v>
      </c>
      <c r="Q40" s="39">
        <v>-185000000</v>
      </c>
    </row>
    <row r="41" spans="2:19" ht="15" customHeight="1" x14ac:dyDescent="0.2">
      <c r="B41" s="153" t="s">
        <v>83</v>
      </c>
      <c r="C41" s="142"/>
      <c r="E41" s="33">
        <v>-3849000000</v>
      </c>
      <c r="G41" s="33">
        <v>-3324000000</v>
      </c>
      <c r="I41" s="33">
        <v>-3655000000</v>
      </c>
      <c r="K41" s="33">
        <v>-4127000000</v>
      </c>
      <c r="M41" s="33">
        <v>-4047000000</v>
      </c>
      <c r="O41" s="33">
        <v>-525000000</v>
      </c>
      <c r="Q41" s="33">
        <v>198000000</v>
      </c>
    </row>
    <row r="42" spans="2:19" s="119" customFormat="1" ht="15" customHeight="1" x14ac:dyDescent="0.2">
      <c r="B42" s="163" t="s">
        <v>84</v>
      </c>
      <c r="C42" s="163"/>
      <c r="E42" s="121">
        <v>10000000</v>
      </c>
      <c r="G42" s="121">
        <v>-7000000</v>
      </c>
      <c r="I42" s="121">
        <v>6000000</v>
      </c>
      <c r="K42" s="121">
        <v>3000000</v>
      </c>
      <c r="M42" s="121">
        <v>-3000000</v>
      </c>
      <c r="O42" s="121">
        <v>17000000</v>
      </c>
      <c r="Q42" s="121">
        <v>13000000</v>
      </c>
    </row>
    <row r="43" spans="2:19" ht="15" customHeight="1" x14ac:dyDescent="0.2">
      <c r="B43" s="38"/>
      <c r="C43" s="38"/>
      <c r="E43" s="38"/>
      <c r="G43" s="38"/>
      <c r="I43" s="38"/>
      <c r="K43" s="38"/>
      <c r="M43" s="38"/>
      <c r="O43" s="38"/>
      <c r="Q43" s="38"/>
    </row>
    <row r="44" spans="2:19" ht="15" customHeight="1" x14ac:dyDescent="0.2">
      <c r="B44" s="149" t="s">
        <v>85</v>
      </c>
      <c r="C44" s="142"/>
    </row>
    <row r="45" spans="2:19" ht="15" customHeight="1" x14ac:dyDescent="0.2">
      <c r="B45" s="144" t="s">
        <v>86</v>
      </c>
      <c r="C45" s="142"/>
    </row>
    <row r="46" spans="2:19" ht="15" customHeight="1" x14ac:dyDescent="0.2">
      <c r="B46" s="159" t="s">
        <v>87</v>
      </c>
      <c r="C46" s="142"/>
      <c r="E46" s="40">
        <v>1.6348868291855901E-3</v>
      </c>
      <c r="G46" s="40">
        <v>1249.6143251794899</v>
      </c>
      <c r="I46" s="40">
        <v>0</v>
      </c>
      <c r="K46" s="40">
        <v>5.6945364528639499E-4</v>
      </c>
      <c r="M46" s="40">
        <v>4.1515357222861597E-6</v>
      </c>
      <c r="O46" s="41">
        <v>1249.6126902926601</v>
      </c>
      <c r="Q46" s="41">
        <v>1.63073529346331E-3</v>
      </c>
      <c r="R46" s="42"/>
      <c r="S46" s="42"/>
    </row>
    <row r="47" spans="2:19" ht="15" customHeight="1" x14ac:dyDescent="0.2">
      <c r="B47" s="159" t="s">
        <v>88</v>
      </c>
      <c r="C47" s="142"/>
      <c r="E47" s="43">
        <v>1.6275557318902701E-3</v>
      </c>
      <c r="G47" s="43">
        <v>1249.6143251794899</v>
      </c>
      <c r="I47" s="43">
        <v>0</v>
      </c>
      <c r="K47" s="43">
        <v>5.6690012292371901E-4</v>
      </c>
      <c r="M47" s="43">
        <v>4.1329195638085402E-6</v>
      </c>
      <c r="O47" s="44">
        <v>1249.6126976237599</v>
      </c>
      <c r="Q47" s="44">
        <v>1.62342281232646E-3</v>
      </c>
    </row>
    <row r="48" spans="2:19" ht="15" customHeight="1" x14ac:dyDescent="0.2">
      <c r="B48" s="144" t="s">
        <v>89</v>
      </c>
      <c r="C48" s="142"/>
    </row>
    <row r="49" spans="2:17" ht="15" customHeight="1" x14ac:dyDescent="0.2">
      <c r="B49" s="159" t="s">
        <v>87</v>
      </c>
      <c r="C49" s="142"/>
      <c r="E49" s="45">
        <v>5866674799</v>
      </c>
      <c r="G49" s="45">
        <v>5866674799</v>
      </c>
      <c r="I49" s="45">
        <v>5867000000</v>
      </c>
      <c r="K49" s="45">
        <v>5866674799</v>
      </c>
      <c r="M49" s="45">
        <v>5866674799</v>
      </c>
      <c r="O49" s="45">
        <v>0</v>
      </c>
      <c r="Q49" s="45">
        <v>0</v>
      </c>
    </row>
    <row r="50" spans="2:17" ht="15" customHeight="1" x14ac:dyDescent="0.2">
      <c r="B50" s="159" t="s">
        <v>88</v>
      </c>
      <c r="C50" s="142"/>
      <c r="E50" s="45">
        <v>5893100415.5338001</v>
      </c>
      <c r="G50" s="45">
        <v>5866674799</v>
      </c>
      <c r="I50" s="45">
        <v>5893000000</v>
      </c>
      <c r="K50" s="45">
        <v>5893100415.5338001</v>
      </c>
      <c r="M50" s="45">
        <v>5866674799</v>
      </c>
      <c r="O50" s="45">
        <v>26425616.533800099</v>
      </c>
      <c r="Q50" s="45">
        <v>26425616.533800099</v>
      </c>
    </row>
    <row r="51" spans="2:17" ht="15" customHeight="1" x14ac:dyDescent="0.2"/>
    <row r="52" spans="2:17" ht="15" customHeight="1" x14ac:dyDescent="0.2">
      <c r="B52" s="164"/>
      <c r="C52" s="164"/>
      <c r="D52" s="164"/>
      <c r="E52" s="164"/>
      <c r="F52" s="164"/>
      <c r="G52" s="164"/>
      <c r="H52" s="164"/>
      <c r="I52" s="164"/>
      <c r="J52" s="164"/>
      <c r="K52" s="164"/>
      <c r="L52" s="164"/>
      <c r="M52" s="164"/>
      <c r="N52" s="164"/>
      <c r="O52" s="164"/>
      <c r="P52" s="164"/>
      <c r="Q52" s="164"/>
    </row>
    <row r="53" spans="2:17" ht="15" customHeight="1" x14ac:dyDescent="0.2">
      <c r="B53" s="165" t="s">
        <v>90</v>
      </c>
      <c r="C53" s="142"/>
      <c r="D53" s="142"/>
      <c r="E53" s="142"/>
      <c r="F53" s="142"/>
      <c r="G53" s="142"/>
      <c r="H53" s="142"/>
      <c r="I53" s="142"/>
      <c r="J53" s="142"/>
      <c r="K53" s="142"/>
      <c r="L53" s="142"/>
      <c r="M53" s="142"/>
      <c r="N53" s="142"/>
      <c r="O53" s="142"/>
      <c r="P53" s="142"/>
      <c r="Q53" s="142"/>
    </row>
    <row r="54" spans="2:17" ht="15" customHeight="1" x14ac:dyDescent="0.2"/>
    <row r="55" spans="2:17" ht="15" customHeight="1" x14ac:dyDescent="0.2">
      <c r="B55" s="27" t="s">
        <v>55</v>
      </c>
      <c r="C55" s="158" t="s">
        <v>91</v>
      </c>
      <c r="D55" s="142"/>
      <c r="E55" s="142"/>
      <c r="F55" s="142"/>
      <c r="G55" s="142"/>
      <c r="H55" s="142"/>
      <c r="I55" s="142"/>
      <c r="J55" s="142"/>
      <c r="K55" s="142"/>
      <c r="L55" s="142"/>
      <c r="M55" s="142"/>
      <c r="N55" s="142"/>
      <c r="O55" s="142"/>
      <c r="P55" s="142"/>
      <c r="Q55" s="142"/>
    </row>
    <row r="56" spans="2:17" ht="15" customHeight="1" x14ac:dyDescent="0.2"/>
    <row r="57" spans="2:17" ht="15" customHeight="1" x14ac:dyDescent="0.2">
      <c r="B57" s="157" t="s">
        <v>2</v>
      </c>
      <c r="C57" s="142"/>
    </row>
  </sheetData>
  <mergeCells count="47">
    <mergeCell ref="B49:C49"/>
    <mergeCell ref="B48:C48"/>
    <mergeCell ref="B50:C50"/>
    <mergeCell ref="B57:C57"/>
    <mergeCell ref="B52:Q52"/>
    <mergeCell ref="B53:Q53"/>
    <mergeCell ref="C55:Q55"/>
    <mergeCell ref="B42:C42"/>
    <mergeCell ref="B44:C44"/>
    <mergeCell ref="B45:C45"/>
    <mergeCell ref="B47:C47"/>
    <mergeCell ref="B46:C46"/>
    <mergeCell ref="B37:C37"/>
    <mergeCell ref="B36:C36"/>
    <mergeCell ref="B38:C38"/>
    <mergeCell ref="B39:C39"/>
    <mergeCell ref="B41:C41"/>
    <mergeCell ref="B40:C40"/>
    <mergeCell ref="B31:C31"/>
    <mergeCell ref="B30:C30"/>
    <mergeCell ref="B32:C32"/>
    <mergeCell ref="B33:C33"/>
    <mergeCell ref="B35:C35"/>
    <mergeCell ref="B34:C34"/>
    <mergeCell ref="B25:C25"/>
    <mergeCell ref="B24:C24"/>
    <mergeCell ref="B26:C26"/>
    <mergeCell ref="B27:C27"/>
    <mergeCell ref="B29:C29"/>
    <mergeCell ref="B28:C28"/>
    <mergeCell ref="B19:C19"/>
    <mergeCell ref="B18:C18"/>
    <mergeCell ref="B20:C20"/>
    <mergeCell ref="B21:C21"/>
    <mergeCell ref="B23:C23"/>
    <mergeCell ref="B22:C22"/>
    <mergeCell ref="B13:C13"/>
    <mergeCell ref="B12:C12"/>
    <mergeCell ref="B14:C14"/>
    <mergeCell ref="B15:C15"/>
    <mergeCell ref="B17:C17"/>
    <mergeCell ref="B16:C16"/>
    <mergeCell ref="B5:C5"/>
    <mergeCell ref="B4:C4"/>
    <mergeCell ref="B6:C6"/>
    <mergeCell ref="O10:Q10"/>
    <mergeCell ref="E9:Q9"/>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2&amp;C&amp;8Confidential Commercial Information
Confidential Treatment and FOIA Exemption Requested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53"/>
  <sheetViews>
    <sheetView showGridLines="0" showRuler="0" workbookViewId="0"/>
  </sheetViews>
  <sheetFormatPr defaultColWidth="13.7109375" defaultRowHeight="12.75" x14ac:dyDescent="0.2"/>
  <cols>
    <col min="1" max="2" width="5.42578125" customWidth="1"/>
    <col min="3" max="3" width="58.85546875"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4" max="14" width="0.42578125" customWidth="1"/>
    <col min="15" max="15" width="13.5703125" customWidth="1"/>
    <col min="16" max="16" width="0.42578125" customWidth="1"/>
    <col min="17" max="17" width="13.5703125" customWidth="1"/>
  </cols>
  <sheetData>
    <row r="1" spans="1:17" x14ac:dyDescent="0.2">
      <c r="Q1" s="116"/>
    </row>
    <row r="2" spans="1:17" ht="15" customHeight="1" x14ac:dyDescent="0.2">
      <c r="Q2" s="116"/>
    </row>
    <row r="3" spans="1:17" x14ac:dyDescent="0.2">
      <c r="Q3" s="116"/>
    </row>
    <row r="4" spans="1:17" ht="15" customHeight="1" x14ac:dyDescent="0.2">
      <c r="A4" s="4"/>
      <c r="B4" s="148" t="s">
        <v>16</v>
      </c>
      <c r="C4" s="142"/>
    </row>
    <row r="5" spans="1:17" ht="15" customHeight="1" x14ac:dyDescent="0.2">
      <c r="B5" s="148" t="s">
        <v>92</v>
      </c>
      <c r="C5" s="142"/>
    </row>
    <row r="6" spans="1:17" ht="15" customHeight="1" x14ac:dyDescent="0.2">
      <c r="B6" s="148" t="s">
        <v>93</v>
      </c>
      <c r="C6" s="142"/>
    </row>
    <row r="7" spans="1:17" ht="15" customHeight="1" x14ac:dyDescent="0.2"/>
    <row r="8" spans="1:17" ht="15" customHeight="1" x14ac:dyDescent="0.2">
      <c r="B8" s="7"/>
      <c r="C8" s="7"/>
      <c r="D8" s="7"/>
      <c r="E8" s="7"/>
      <c r="F8" s="7"/>
      <c r="G8" s="7"/>
      <c r="H8" s="7"/>
      <c r="I8" s="7"/>
      <c r="J8" s="7"/>
      <c r="K8" s="7"/>
      <c r="L8" s="7"/>
      <c r="M8" s="7"/>
      <c r="N8" s="7"/>
      <c r="O8" s="7"/>
      <c r="P8" s="7"/>
      <c r="Q8" s="7"/>
    </row>
    <row r="9" spans="1:17" ht="15" customHeight="1" x14ac:dyDescent="0.2">
      <c r="E9" s="150" t="s">
        <v>19</v>
      </c>
      <c r="F9" s="142"/>
      <c r="G9" s="142"/>
      <c r="H9" s="142"/>
      <c r="I9" s="142"/>
      <c r="J9" s="142"/>
      <c r="K9" s="142"/>
      <c r="L9" s="142"/>
      <c r="M9" s="142"/>
      <c r="N9" s="142"/>
      <c r="O9" s="142"/>
      <c r="P9" s="142"/>
      <c r="Q9" s="142"/>
    </row>
    <row r="10" spans="1:17" ht="15" customHeight="1" x14ac:dyDescent="0.2">
      <c r="E10" s="7"/>
      <c r="F10" s="7"/>
      <c r="G10" s="7"/>
      <c r="H10" s="7"/>
      <c r="I10" s="7"/>
      <c r="J10" s="7"/>
      <c r="K10" s="7"/>
      <c r="L10" s="7"/>
      <c r="M10" s="7"/>
      <c r="N10" s="7"/>
      <c r="O10" s="151" t="s">
        <v>20</v>
      </c>
      <c r="P10" s="151"/>
      <c r="Q10" s="151"/>
    </row>
    <row r="11" spans="1:17" ht="15" customHeight="1" x14ac:dyDescent="0.2">
      <c r="E11" s="8" t="s">
        <v>22</v>
      </c>
      <c r="G11" s="8" t="s">
        <v>23</v>
      </c>
      <c r="I11" s="8" t="s">
        <v>24</v>
      </c>
      <c r="K11" s="8" t="s">
        <v>25</v>
      </c>
      <c r="M11" s="8" t="s">
        <v>26</v>
      </c>
      <c r="O11" s="9" t="s">
        <v>23</v>
      </c>
      <c r="P11" s="9"/>
      <c r="Q11" s="9" t="s">
        <v>26</v>
      </c>
    </row>
    <row r="12" spans="1:17" ht="15" customHeight="1" x14ac:dyDescent="0.2">
      <c r="B12" s="149" t="s">
        <v>94</v>
      </c>
      <c r="C12" s="142"/>
      <c r="E12" s="30"/>
      <c r="G12" s="30"/>
      <c r="H12" s="30"/>
      <c r="I12" s="30"/>
      <c r="J12" s="30"/>
      <c r="K12" s="30"/>
      <c r="L12" s="30"/>
      <c r="M12" s="30"/>
      <c r="N12" s="30"/>
      <c r="O12" s="30"/>
      <c r="P12" s="30"/>
      <c r="Q12" s="30"/>
    </row>
    <row r="13" spans="1:17" ht="15" customHeight="1" x14ac:dyDescent="0.2">
      <c r="B13" s="144" t="s">
        <v>39</v>
      </c>
      <c r="C13" s="142"/>
      <c r="E13" s="20">
        <v>12155000000</v>
      </c>
      <c r="G13" s="20">
        <v>12303750000</v>
      </c>
      <c r="I13" s="20">
        <v>13401000000</v>
      </c>
      <c r="K13" s="20">
        <v>13477000000</v>
      </c>
      <c r="M13" s="20">
        <v>13421000000</v>
      </c>
      <c r="O13" s="20">
        <v>-148750000</v>
      </c>
      <c r="Q13" s="20">
        <v>-1266000000</v>
      </c>
    </row>
    <row r="14" spans="1:17" ht="15" customHeight="1" x14ac:dyDescent="0.2">
      <c r="B14" s="144" t="s">
        <v>95</v>
      </c>
      <c r="C14" s="142"/>
      <c r="E14" s="16">
        <v>27220000000</v>
      </c>
      <c r="G14" s="16">
        <v>26123000000</v>
      </c>
      <c r="I14" s="16">
        <v>24670000000</v>
      </c>
      <c r="K14" s="16">
        <v>25059000000</v>
      </c>
      <c r="M14" s="16">
        <v>24501000000</v>
      </c>
      <c r="O14" s="16">
        <v>1097000000</v>
      </c>
      <c r="Q14" s="16">
        <v>2719000000</v>
      </c>
    </row>
    <row r="15" spans="1:17" ht="15" customHeight="1" x14ac:dyDescent="0.2">
      <c r="B15" s="144" t="s">
        <v>40</v>
      </c>
      <c r="C15" s="142"/>
      <c r="E15" s="16">
        <v>61525000000</v>
      </c>
      <c r="G15" s="16">
        <v>63878250000</v>
      </c>
      <c r="I15" s="16">
        <v>71495000000</v>
      </c>
      <c r="K15" s="16">
        <v>56250000000</v>
      </c>
      <c r="M15" s="16">
        <v>56915000000</v>
      </c>
      <c r="O15" s="16">
        <v>-2353250000</v>
      </c>
      <c r="Q15" s="16">
        <v>4610000000</v>
      </c>
    </row>
    <row r="16" spans="1:17" ht="15" customHeight="1" x14ac:dyDescent="0.2">
      <c r="B16" s="144" t="s">
        <v>41</v>
      </c>
      <c r="C16" s="142"/>
      <c r="E16" s="16">
        <v>71656000000</v>
      </c>
      <c r="G16" s="16">
        <v>77430000000</v>
      </c>
      <c r="I16" s="16">
        <v>79347000000</v>
      </c>
      <c r="K16" s="16">
        <v>79197000000</v>
      </c>
      <c r="M16" s="16">
        <v>61790000000</v>
      </c>
      <c r="O16" s="16">
        <v>-5774000000</v>
      </c>
      <c r="Q16" s="16">
        <v>9866000000</v>
      </c>
    </row>
    <row r="17" spans="2:17" ht="15" customHeight="1" x14ac:dyDescent="0.2">
      <c r="B17" s="144" t="s">
        <v>96</v>
      </c>
      <c r="C17" s="142"/>
    </row>
    <row r="18" spans="2:17" ht="15" customHeight="1" x14ac:dyDescent="0.2">
      <c r="B18" s="159" t="s">
        <v>97</v>
      </c>
      <c r="C18" s="142"/>
      <c r="E18" s="16">
        <v>808000000</v>
      </c>
      <c r="G18" s="16">
        <v>393000000</v>
      </c>
      <c r="I18" s="16">
        <v>775000000</v>
      </c>
      <c r="K18" s="16">
        <v>373000000</v>
      </c>
      <c r="M18" s="16">
        <v>1278000000</v>
      </c>
      <c r="O18" s="16">
        <v>415000000</v>
      </c>
      <c r="Q18" s="16">
        <v>-470000000</v>
      </c>
    </row>
    <row r="19" spans="2:17" ht="15" customHeight="1" x14ac:dyDescent="0.2">
      <c r="B19" s="159" t="s">
        <v>98</v>
      </c>
      <c r="C19" s="142"/>
    </row>
    <row r="20" spans="2:17" ht="15" customHeight="1" x14ac:dyDescent="0.2">
      <c r="B20" s="166" t="s">
        <v>99</v>
      </c>
      <c r="C20" s="142"/>
      <c r="E20" s="16">
        <v>53765000000</v>
      </c>
      <c r="G20" s="16">
        <v>51905000000</v>
      </c>
      <c r="I20" s="16">
        <v>47425000000</v>
      </c>
      <c r="K20" s="16">
        <v>50053000000</v>
      </c>
      <c r="M20" s="16">
        <v>51455000000</v>
      </c>
      <c r="O20" s="16">
        <v>1860000000</v>
      </c>
      <c r="Q20" s="16">
        <v>2310000000</v>
      </c>
    </row>
    <row r="21" spans="2:17" ht="15" customHeight="1" x14ac:dyDescent="0.2">
      <c r="B21" s="167" t="s">
        <v>100</v>
      </c>
      <c r="C21" s="142"/>
      <c r="E21" s="13">
        <v>4077063000000</v>
      </c>
      <c r="G21" s="13">
        <v>4076080000000</v>
      </c>
      <c r="I21" s="13">
        <v>4086508000000</v>
      </c>
      <c r="K21" s="13">
        <v>4095287000000</v>
      </c>
      <c r="M21" s="13">
        <v>4093581000000</v>
      </c>
      <c r="O21" s="13">
        <v>983000000</v>
      </c>
      <c r="Q21" s="13">
        <v>-16518000000</v>
      </c>
    </row>
    <row r="22" spans="2:17" ht="15" customHeight="1" x14ac:dyDescent="0.2">
      <c r="B22" s="161" t="s">
        <v>101</v>
      </c>
      <c r="C22" s="161"/>
      <c r="E22" s="15">
        <v>4130828000000</v>
      </c>
      <c r="G22" s="15">
        <v>4127985000000</v>
      </c>
      <c r="I22" s="15">
        <v>4133933000000</v>
      </c>
      <c r="K22" s="15">
        <v>4145340000000</v>
      </c>
      <c r="M22" s="15">
        <v>4145036000000</v>
      </c>
      <c r="O22" s="15">
        <v>2843000000</v>
      </c>
      <c r="Q22" s="15">
        <v>-14208000000</v>
      </c>
    </row>
    <row r="23" spans="2:17" ht="15" customHeight="1" x14ac:dyDescent="0.2">
      <c r="B23" s="167" t="s">
        <v>43</v>
      </c>
      <c r="C23" s="142"/>
      <c r="E23" s="13">
        <v>-8246000000</v>
      </c>
      <c r="G23" s="13">
        <v>-8247000000</v>
      </c>
      <c r="I23" s="13">
        <v>-7532000000</v>
      </c>
      <c r="K23" s="13">
        <v>-7707000000</v>
      </c>
      <c r="M23" s="13">
        <v>-7656000000</v>
      </c>
      <c r="O23" s="13">
        <v>1000000</v>
      </c>
      <c r="Q23" s="13">
        <v>-590000000</v>
      </c>
    </row>
    <row r="24" spans="2:17" ht="15" customHeight="1" x14ac:dyDescent="0.2">
      <c r="B24" s="168" t="s">
        <v>102</v>
      </c>
      <c r="C24" s="168"/>
      <c r="E24" s="48">
        <v>4122582000000</v>
      </c>
      <c r="G24" s="48">
        <v>4119738000000</v>
      </c>
      <c r="I24" s="48">
        <v>4126401000000</v>
      </c>
      <c r="K24" s="48">
        <v>4137633000000</v>
      </c>
      <c r="M24" s="48">
        <v>4137380000000</v>
      </c>
      <c r="O24" s="48">
        <v>2844000000</v>
      </c>
      <c r="Q24" s="48">
        <v>-14798000000</v>
      </c>
    </row>
    <row r="25" spans="2:17" ht="15" customHeight="1" x14ac:dyDescent="0.2">
      <c r="B25" s="169" t="s">
        <v>103</v>
      </c>
      <c r="C25" s="170"/>
      <c r="E25" s="15">
        <v>4123390000000</v>
      </c>
      <c r="G25" s="15">
        <v>4120131000000</v>
      </c>
      <c r="I25" s="15">
        <v>4127176000000</v>
      </c>
      <c r="K25" s="15">
        <v>4138006000000</v>
      </c>
      <c r="M25" s="15">
        <v>4138658000000</v>
      </c>
      <c r="O25" s="15">
        <v>3259000000</v>
      </c>
      <c r="Q25" s="15">
        <v>-15268000000</v>
      </c>
    </row>
    <row r="26" spans="2:17" ht="15" customHeight="1" x14ac:dyDescent="0.2">
      <c r="B26" s="144" t="s">
        <v>104</v>
      </c>
      <c r="C26" s="142"/>
      <c r="E26" s="16">
        <v>3227000000</v>
      </c>
      <c r="G26" s="16">
        <v>2211000000</v>
      </c>
      <c r="I26" s="16">
        <v>1848000000</v>
      </c>
      <c r="K26" s="16">
        <v>1825000000</v>
      </c>
      <c r="M26" s="16">
        <v>2595000000</v>
      </c>
      <c r="O26" s="16">
        <v>1016000000</v>
      </c>
      <c r="Q26" s="16">
        <v>632000000</v>
      </c>
    </row>
    <row r="27" spans="2:17" ht="15" customHeight="1" x14ac:dyDescent="0.2">
      <c r="B27" s="144" t="s">
        <v>105</v>
      </c>
      <c r="C27" s="142"/>
      <c r="E27" s="16">
        <v>10000000000</v>
      </c>
      <c r="G27" s="16">
        <v>10127000000</v>
      </c>
      <c r="I27" s="16">
        <v>10453000000</v>
      </c>
      <c r="K27" s="16">
        <v>10545000000</v>
      </c>
      <c r="M27" s="16">
        <v>10968000000</v>
      </c>
      <c r="O27" s="16">
        <v>-127000000</v>
      </c>
      <c r="Q27" s="16">
        <v>-968000000</v>
      </c>
    </row>
    <row r="28" spans="2:17" ht="15" customHeight="1" x14ac:dyDescent="0.2">
      <c r="B28" s="144" t="s">
        <v>106</v>
      </c>
      <c r="C28" s="142"/>
      <c r="E28" s="16">
        <v>11901000000</v>
      </c>
      <c r="G28" s="16">
        <v>11678000000</v>
      </c>
      <c r="I28" s="16">
        <v>11592000000</v>
      </c>
      <c r="K28" s="16">
        <v>11364000000</v>
      </c>
      <c r="M28" s="16">
        <v>11277000000</v>
      </c>
      <c r="O28" s="16">
        <v>223000000</v>
      </c>
      <c r="Q28" s="16">
        <v>624000000</v>
      </c>
    </row>
    <row r="29" spans="2:17" ht="15" customHeight="1" x14ac:dyDescent="0.2">
      <c r="B29" s="153" t="s">
        <v>107</v>
      </c>
      <c r="C29" s="142"/>
      <c r="E29" s="13">
        <v>14782000000</v>
      </c>
      <c r="G29" s="13">
        <v>14345000000</v>
      </c>
      <c r="I29" s="13">
        <v>13727000000</v>
      </c>
      <c r="K29" s="13">
        <v>14008000000</v>
      </c>
      <c r="M29" s="13">
        <v>14431000000</v>
      </c>
      <c r="O29" s="13">
        <v>437000000</v>
      </c>
      <c r="Q29" s="13">
        <v>351000000</v>
      </c>
    </row>
    <row r="30" spans="2:17" ht="15" customHeight="1" x14ac:dyDescent="0.2">
      <c r="B30" s="122" t="s">
        <v>44</v>
      </c>
      <c r="C30" s="49"/>
      <c r="E30" s="18">
        <v>4335856000000</v>
      </c>
      <c r="G30" s="18">
        <v>4338227000000</v>
      </c>
      <c r="I30" s="18">
        <v>4353709000000</v>
      </c>
      <c r="K30" s="18">
        <v>4349731000000</v>
      </c>
      <c r="M30" s="18">
        <v>4334556000000</v>
      </c>
      <c r="O30" s="18">
        <v>-2371000000</v>
      </c>
      <c r="Q30" s="18">
        <v>1300000000</v>
      </c>
    </row>
    <row r="31" spans="2:17" ht="15" customHeight="1" x14ac:dyDescent="0.2">
      <c r="B31" s="38"/>
      <c r="C31" s="38"/>
      <c r="E31" s="50"/>
      <c r="G31" s="50"/>
      <c r="I31" s="50"/>
      <c r="K31" s="50"/>
      <c r="M31" s="50"/>
      <c r="O31" s="50"/>
      <c r="Q31" s="50"/>
    </row>
    <row r="32" spans="2:17" ht="15" customHeight="1" x14ac:dyDescent="0.2">
      <c r="B32" s="149" t="s">
        <v>108</v>
      </c>
      <c r="C32" s="142"/>
    </row>
    <row r="33" spans="2:17" ht="15" customHeight="1" x14ac:dyDescent="0.2">
      <c r="B33" s="144" t="s">
        <v>109</v>
      </c>
      <c r="C33" s="142"/>
      <c r="E33" s="20">
        <v>12080000000</v>
      </c>
      <c r="G33" s="20">
        <v>11841000000</v>
      </c>
      <c r="I33" s="20">
        <v>11902000000</v>
      </c>
      <c r="K33" s="20">
        <v>11585000000</v>
      </c>
      <c r="M33" s="20">
        <v>11451000000</v>
      </c>
      <c r="O33" s="20">
        <v>239000000</v>
      </c>
      <c r="Q33" s="20">
        <v>629000000</v>
      </c>
    </row>
    <row r="34" spans="2:17" ht="15" customHeight="1" x14ac:dyDescent="0.2">
      <c r="B34" s="144" t="s">
        <v>110</v>
      </c>
      <c r="C34" s="142"/>
    </row>
    <row r="35" spans="2:17" ht="15" customHeight="1" x14ac:dyDescent="0.2">
      <c r="B35" s="159" t="s">
        <v>99</v>
      </c>
      <c r="C35" s="142"/>
      <c r="E35" s="16">
        <v>126390000000</v>
      </c>
      <c r="G35" s="16">
        <v>128316000000</v>
      </c>
      <c r="I35" s="16">
        <v>136818000000</v>
      </c>
      <c r="K35" s="16">
        <v>139422000000</v>
      </c>
      <c r="M35" s="16">
        <v>121715000000</v>
      </c>
      <c r="O35" s="16">
        <v>-1926000000</v>
      </c>
      <c r="Q35" s="16">
        <v>4675000000</v>
      </c>
    </row>
    <row r="36" spans="2:17" ht="15" customHeight="1" x14ac:dyDescent="0.2">
      <c r="B36" s="159" t="s">
        <v>100</v>
      </c>
      <c r="C36" s="142"/>
      <c r="E36" s="16">
        <v>4076945000000</v>
      </c>
      <c r="G36" s="16">
        <v>4082196000000</v>
      </c>
      <c r="I36" s="16">
        <v>4091840000000</v>
      </c>
      <c r="K36" s="16">
        <v>4088675000000</v>
      </c>
      <c r="M36" s="16">
        <v>4096063000000</v>
      </c>
      <c r="O36" s="16">
        <v>-5251000000</v>
      </c>
      <c r="Q36" s="16">
        <v>-19118000000</v>
      </c>
    </row>
    <row r="37" spans="2:17" ht="15" customHeight="1" x14ac:dyDescent="0.2">
      <c r="B37" s="153" t="s">
        <v>111</v>
      </c>
      <c r="C37" s="142"/>
      <c r="E37" s="13">
        <v>14956000000</v>
      </c>
      <c r="G37" s="13">
        <v>14238000000</v>
      </c>
      <c r="I37" s="13">
        <v>14837000000</v>
      </c>
      <c r="K37" s="13">
        <v>15392000000</v>
      </c>
      <c r="M37" s="13">
        <v>14797000000</v>
      </c>
      <c r="O37" s="13">
        <v>718000000</v>
      </c>
      <c r="Q37" s="13">
        <v>159000000</v>
      </c>
    </row>
    <row r="38" spans="2:17" ht="15" customHeight="1" x14ac:dyDescent="0.2">
      <c r="B38" s="122" t="s">
        <v>47</v>
      </c>
      <c r="C38" s="49"/>
      <c r="E38" s="18">
        <v>4230371000000</v>
      </c>
      <c r="G38" s="18">
        <v>4236591000000</v>
      </c>
      <c r="I38" s="18">
        <v>4255397000000</v>
      </c>
      <c r="K38" s="18">
        <v>4255074000000</v>
      </c>
      <c r="M38" s="18">
        <v>4244026000000</v>
      </c>
      <c r="O38" s="18">
        <v>-6220000000</v>
      </c>
      <c r="Q38" s="18">
        <v>-13655000000</v>
      </c>
    </row>
    <row r="39" spans="2:17" ht="15" customHeight="1" x14ac:dyDescent="0.2">
      <c r="B39" s="38"/>
      <c r="C39" s="38"/>
      <c r="E39" s="50"/>
      <c r="G39" s="50"/>
      <c r="I39" s="50"/>
      <c r="K39" s="50"/>
      <c r="M39" s="50"/>
      <c r="O39" s="50"/>
      <c r="Q39" s="50"/>
    </row>
    <row r="40" spans="2:17" ht="15" customHeight="1" x14ac:dyDescent="0.2">
      <c r="B40" s="149" t="s">
        <v>112</v>
      </c>
      <c r="C40" s="142"/>
    </row>
    <row r="41" spans="2:17" ht="15" customHeight="1" x14ac:dyDescent="0.2">
      <c r="B41" s="159" t="s">
        <v>113</v>
      </c>
      <c r="C41" s="142"/>
      <c r="E41" s="16">
        <v>120836000000</v>
      </c>
      <c r="G41" s="16">
        <v>120836000000</v>
      </c>
      <c r="I41" s="16">
        <v>120836000000</v>
      </c>
      <c r="K41" s="16">
        <v>120836000000</v>
      </c>
      <c r="M41" s="16">
        <v>120836000000</v>
      </c>
      <c r="O41" s="16">
        <v>0</v>
      </c>
      <c r="Q41" s="16">
        <v>0</v>
      </c>
    </row>
    <row r="42" spans="2:17" ht="27.6" customHeight="1" x14ac:dyDescent="0.2">
      <c r="B42" s="159" t="s">
        <v>114</v>
      </c>
      <c r="C42" s="142"/>
      <c r="E42" s="16">
        <v>19130000000</v>
      </c>
      <c r="G42" s="16">
        <v>19130000000</v>
      </c>
      <c r="I42" s="16">
        <v>19130000000</v>
      </c>
      <c r="K42" s="16">
        <v>19130000000</v>
      </c>
      <c r="M42" s="16">
        <v>19130000000</v>
      </c>
      <c r="O42" s="16">
        <v>0</v>
      </c>
      <c r="Q42" s="16">
        <v>0</v>
      </c>
    </row>
    <row r="43" spans="2:17" ht="38.450000000000003" customHeight="1" x14ac:dyDescent="0.2">
      <c r="B43" s="159" t="s">
        <v>115</v>
      </c>
      <c r="C43" s="142"/>
      <c r="E43" s="16">
        <v>687000000</v>
      </c>
      <c r="G43" s="16">
        <v>687000000</v>
      </c>
      <c r="I43" s="16">
        <v>687000000</v>
      </c>
      <c r="K43" s="16">
        <v>687000000</v>
      </c>
      <c r="M43" s="16">
        <v>687000000</v>
      </c>
      <c r="O43" s="16">
        <v>0</v>
      </c>
      <c r="Q43" s="16">
        <v>0</v>
      </c>
    </row>
    <row r="44" spans="2:17" ht="15" customHeight="1" x14ac:dyDescent="0.2">
      <c r="B44" s="159" t="s">
        <v>116</v>
      </c>
      <c r="C44" s="142"/>
      <c r="E44" s="16">
        <v>-27788000000</v>
      </c>
      <c r="G44" s="16">
        <v>-31647000000</v>
      </c>
      <c r="I44" s="16">
        <v>-34964000000</v>
      </c>
      <c r="K44" s="16">
        <v>-38625000000</v>
      </c>
      <c r="M44" s="16">
        <v>-42755000000</v>
      </c>
      <c r="O44" s="16">
        <v>3859000000</v>
      </c>
      <c r="Q44" s="16">
        <v>14967000000</v>
      </c>
    </row>
    <row r="45" spans="2:17" ht="15" customHeight="1" x14ac:dyDescent="0.2">
      <c r="B45" s="159" t="s">
        <v>117</v>
      </c>
      <c r="C45" s="142"/>
      <c r="E45" s="16">
        <v>20000000</v>
      </c>
      <c r="G45" s="16">
        <v>30000000</v>
      </c>
      <c r="I45" s="16">
        <v>23000000</v>
      </c>
      <c r="K45" s="16">
        <v>29000000</v>
      </c>
      <c r="M45" s="16">
        <v>32000000</v>
      </c>
      <c r="O45" s="16">
        <v>-10000000</v>
      </c>
      <c r="Q45" s="16">
        <v>-12000000</v>
      </c>
    </row>
    <row r="46" spans="2:17" ht="15" customHeight="1" x14ac:dyDescent="0.2">
      <c r="B46" s="160" t="s">
        <v>118</v>
      </c>
      <c r="C46" s="142"/>
      <c r="E46" s="13">
        <v>-7400000000</v>
      </c>
      <c r="G46" s="13">
        <v>-7400000000</v>
      </c>
      <c r="I46" s="13">
        <v>-7400000000</v>
      </c>
      <c r="K46" s="13">
        <v>-7400000000</v>
      </c>
      <c r="M46" s="13">
        <v>-7400000000</v>
      </c>
      <c r="O46" s="13">
        <v>0</v>
      </c>
      <c r="Q46" s="13">
        <v>0</v>
      </c>
    </row>
    <row r="47" spans="2:17" ht="15" customHeight="1" x14ac:dyDescent="0.2">
      <c r="B47" s="123" t="s">
        <v>390</v>
      </c>
      <c r="C47" s="47"/>
      <c r="E47" s="48">
        <v>105485000000</v>
      </c>
      <c r="G47" s="48">
        <v>101636000000</v>
      </c>
      <c r="I47" s="48">
        <v>98312000000</v>
      </c>
      <c r="K47" s="48">
        <v>94657000000</v>
      </c>
      <c r="M47" s="48">
        <v>90530000000</v>
      </c>
      <c r="O47" s="48">
        <v>3849000000</v>
      </c>
      <c r="Q47" s="48">
        <v>14955000000</v>
      </c>
    </row>
    <row r="48" spans="2:17" ht="15" customHeight="1" x14ac:dyDescent="0.2">
      <c r="B48" s="122" t="s">
        <v>391</v>
      </c>
      <c r="C48" s="17"/>
      <c r="E48" s="18">
        <v>4335856000000</v>
      </c>
      <c r="G48" s="18">
        <v>4338227000000</v>
      </c>
      <c r="I48" s="18">
        <v>4353709000000</v>
      </c>
      <c r="K48" s="18">
        <v>4349731000000</v>
      </c>
      <c r="M48" s="18">
        <v>4334556000000</v>
      </c>
      <c r="O48" s="18">
        <v>-2371000000</v>
      </c>
      <c r="Q48" s="18">
        <v>1300000000</v>
      </c>
    </row>
    <row r="49" spans="2:17" ht="15" customHeight="1" x14ac:dyDescent="0.2">
      <c r="B49" s="162"/>
      <c r="C49" s="162"/>
      <c r="E49" s="50"/>
      <c r="G49" s="50"/>
      <c r="I49" s="50"/>
      <c r="K49" s="50"/>
      <c r="M49" s="50"/>
      <c r="O49" s="50"/>
      <c r="Q49" s="50"/>
    </row>
    <row r="50" spans="2:17" ht="15" customHeight="1" x14ac:dyDescent="0.2">
      <c r="B50" s="171" t="s">
        <v>90</v>
      </c>
      <c r="C50" s="142"/>
      <c r="D50" s="142"/>
      <c r="E50" s="142"/>
      <c r="F50" s="142"/>
      <c r="G50" s="142"/>
      <c r="H50" s="142"/>
      <c r="I50" s="142"/>
      <c r="J50" s="142"/>
      <c r="K50" s="142"/>
      <c r="L50" s="142"/>
      <c r="M50" s="142"/>
      <c r="N50" s="142"/>
      <c r="O50" s="142"/>
      <c r="P50" s="142"/>
      <c r="Q50" s="142"/>
    </row>
    <row r="51" spans="2:17" ht="15" customHeight="1" x14ac:dyDescent="0.2"/>
    <row r="52" spans="2:17" ht="15" customHeight="1" x14ac:dyDescent="0.2">
      <c r="B52" s="157" t="s">
        <v>2</v>
      </c>
      <c r="C52" s="142"/>
    </row>
    <row r="53" spans="2:17" ht="15" customHeight="1" x14ac:dyDescent="0.2"/>
  </sheetData>
  <mergeCells count="39">
    <mergeCell ref="B52:C52"/>
    <mergeCell ref="B50:Q50"/>
    <mergeCell ref="B37:C37"/>
    <mergeCell ref="B36:C36"/>
    <mergeCell ref="B41:C41"/>
    <mergeCell ref="B40:C40"/>
    <mergeCell ref="B43:C43"/>
    <mergeCell ref="B42:C42"/>
    <mergeCell ref="B44:C44"/>
    <mergeCell ref="B45:C45"/>
    <mergeCell ref="B46:C46"/>
    <mergeCell ref="B49:C49"/>
    <mergeCell ref="B32:C32"/>
    <mergeCell ref="B33:C33"/>
    <mergeCell ref="B35:C35"/>
    <mergeCell ref="B34:C34"/>
    <mergeCell ref="B25:C25"/>
    <mergeCell ref="B24:C24"/>
    <mergeCell ref="B26:C26"/>
    <mergeCell ref="B27:C27"/>
    <mergeCell ref="B29:C29"/>
    <mergeCell ref="B28:C28"/>
    <mergeCell ref="B19:C19"/>
    <mergeCell ref="B18:C18"/>
    <mergeCell ref="B20:C20"/>
    <mergeCell ref="B21:C21"/>
    <mergeCell ref="B23:C23"/>
    <mergeCell ref="B22:C22"/>
    <mergeCell ref="B13:C13"/>
    <mergeCell ref="B12:C12"/>
    <mergeCell ref="B14:C14"/>
    <mergeCell ref="B15:C15"/>
    <mergeCell ref="B17:C17"/>
    <mergeCell ref="B16:C16"/>
    <mergeCell ref="B5:C5"/>
    <mergeCell ref="B4:C4"/>
    <mergeCell ref="B6:C6"/>
    <mergeCell ref="O10:Q10"/>
    <mergeCell ref="E9:Q9"/>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3&amp;C&amp;8Confidential Commercial Information
Confidential Treatment and FOIA Exemption Requested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W56"/>
  <sheetViews>
    <sheetView showGridLines="0" showRuler="0" workbookViewId="0"/>
  </sheetViews>
  <sheetFormatPr defaultColWidth="13.7109375" defaultRowHeight="12.75" x14ac:dyDescent="0.2"/>
  <cols>
    <col min="1" max="2" width="5.42578125" customWidth="1"/>
    <col min="3" max="3" width="58.42578125"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4" max="14" width="0.42578125" customWidth="1"/>
    <col min="15" max="15" width="13.5703125" customWidth="1"/>
    <col min="16" max="16" width="0.42578125" customWidth="1"/>
    <col min="17" max="17" width="13.5703125" customWidth="1"/>
    <col min="18" max="18" width="0.42578125" customWidth="1"/>
    <col min="19" max="19" width="13.5703125" customWidth="1"/>
    <col min="20" max="20" width="0.42578125" customWidth="1"/>
    <col min="21" max="21" width="13.5703125" customWidth="1"/>
    <col min="22" max="22" width="0.42578125" customWidth="1"/>
    <col min="23" max="23" width="13.5703125" customWidth="1"/>
  </cols>
  <sheetData>
    <row r="1" spans="2:23" x14ac:dyDescent="0.2">
      <c r="W1" s="116"/>
    </row>
    <row r="2" spans="2:23" ht="15" customHeight="1" x14ac:dyDescent="0.2">
      <c r="W2" s="116"/>
    </row>
    <row r="3" spans="2:23" x14ac:dyDescent="0.2">
      <c r="W3" s="116"/>
    </row>
    <row r="4" spans="2:23" ht="15" customHeight="1" x14ac:dyDescent="0.2">
      <c r="B4" s="148" t="s">
        <v>16</v>
      </c>
      <c r="C4" s="142"/>
    </row>
    <row r="5" spans="2:23" ht="15" customHeight="1" x14ac:dyDescent="0.2">
      <c r="B5" s="148" t="s">
        <v>119</v>
      </c>
      <c r="C5" s="142"/>
      <c r="D5" s="142"/>
      <c r="E5" s="142"/>
    </row>
    <row r="6" spans="2:23" ht="15" customHeight="1" x14ac:dyDescent="0.2">
      <c r="B6" s="148" t="s">
        <v>120</v>
      </c>
      <c r="C6" s="142"/>
    </row>
    <row r="7" spans="2:23" ht="15" customHeight="1" x14ac:dyDescent="0.2"/>
    <row r="8" spans="2:23" ht="15" customHeight="1" x14ac:dyDescent="0.2">
      <c r="B8" s="7"/>
      <c r="C8" s="7"/>
      <c r="D8" s="7"/>
      <c r="E8" s="7"/>
      <c r="F8" s="7"/>
      <c r="G8" s="7"/>
      <c r="H8" s="7"/>
      <c r="I8" s="7"/>
      <c r="J8" s="7"/>
      <c r="K8" s="7"/>
      <c r="L8" s="7"/>
      <c r="M8" s="7"/>
      <c r="N8" s="7"/>
      <c r="O8" s="7"/>
      <c r="P8" s="7"/>
      <c r="Q8" s="7"/>
      <c r="R8" s="7"/>
      <c r="S8" s="7"/>
      <c r="T8" s="7"/>
      <c r="U8" s="7"/>
      <c r="V8" s="7"/>
      <c r="W8" s="7"/>
    </row>
    <row r="9" spans="2:23" ht="15" customHeight="1" x14ac:dyDescent="0.2">
      <c r="E9" s="150" t="s">
        <v>19</v>
      </c>
      <c r="F9" s="142"/>
      <c r="G9" s="142"/>
      <c r="H9" s="142"/>
      <c r="I9" s="142"/>
      <c r="J9" s="142"/>
      <c r="K9" s="142"/>
      <c r="L9" s="142"/>
      <c r="M9" s="142"/>
      <c r="N9" s="142"/>
      <c r="O9" s="142"/>
      <c r="P9" s="142"/>
      <c r="Q9" s="142"/>
      <c r="R9" s="142"/>
      <c r="S9" s="142"/>
      <c r="T9" s="142"/>
      <c r="U9" s="142"/>
      <c r="V9" s="142"/>
      <c r="W9" s="142"/>
    </row>
    <row r="10" spans="2:23" ht="15" customHeight="1" x14ac:dyDescent="0.2">
      <c r="E10" s="7"/>
      <c r="F10" s="7"/>
      <c r="G10" s="7"/>
      <c r="H10" s="7"/>
      <c r="I10" s="7"/>
      <c r="J10" s="7"/>
      <c r="K10" s="7"/>
      <c r="L10" s="7"/>
      <c r="M10" s="7"/>
      <c r="N10" s="7"/>
      <c r="O10" s="7"/>
      <c r="P10" s="7"/>
      <c r="Q10" s="7"/>
      <c r="R10" s="7"/>
      <c r="S10" s="7"/>
      <c r="T10" s="7"/>
      <c r="U10" s="7"/>
      <c r="V10" s="7"/>
      <c r="W10" s="7"/>
    </row>
    <row r="11" spans="2:23" ht="15" customHeight="1" x14ac:dyDescent="0.2">
      <c r="E11" s="150" t="s">
        <v>121</v>
      </c>
      <c r="F11" s="142"/>
      <c r="G11" s="142"/>
      <c r="H11" s="142"/>
      <c r="I11" s="142"/>
      <c r="J11" s="142"/>
      <c r="K11" s="142"/>
      <c r="L11" s="142"/>
      <c r="M11" s="142"/>
      <c r="O11" s="150" t="s">
        <v>122</v>
      </c>
      <c r="P11" s="142"/>
      <c r="Q11" s="142"/>
      <c r="R11" s="142"/>
      <c r="S11" s="142"/>
      <c r="T11" s="142"/>
      <c r="U11" s="142"/>
      <c r="V11" s="142"/>
      <c r="W11" s="142"/>
    </row>
    <row r="12" spans="2:23" ht="15" customHeight="1" x14ac:dyDescent="0.2">
      <c r="E12" s="7"/>
      <c r="F12" s="7"/>
      <c r="G12" s="7"/>
      <c r="H12" s="7"/>
      <c r="I12" s="7"/>
      <c r="J12" s="7"/>
      <c r="K12" s="7"/>
      <c r="L12" s="7"/>
      <c r="M12" s="7"/>
      <c r="O12" s="7"/>
      <c r="P12" s="7"/>
      <c r="Q12" s="7"/>
      <c r="R12" s="7"/>
      <c r="S12" s="7"/>
      <c r="T12" s="7"/>
      <c r="U12" s="7"/>
      <c r="V12" s="7"/>
      <c r="W12" s="7"/>
    </row>
    <row r="13" spans="2:23" ht="15" customHeight="1" x14ac:dyDescent="0.2">
      <c r="E13" s="8" t="s">
        <v>22</v>
      </c>
      <c r="G13" s="8" t="s">
        <v>23</v>
      </c>
      <c r="I13" s="8" t="s">
        <v>24</v>
      </c>
      <c r="K13" s="8" t="s">
        <v>25</v>
      </c>
      <c r="M13" s="8" t="s">
        <v>26</v>
      </c>
      <c r="O13" s="8" t="s">
        <v>22</v>
      </c>
      <c r="Q13" s="8" t="s">
        <v>23</v>
      </c>
      <c r="S13" s="8" t="s">
        <v>24</v>
      </c>
      <c r="U13" s="8" t="s">
        <v>25</v>
      </c>
      <c r="W13" s="8" t="s">
        <v>26</v>
      </c>
    </row>
    <row r="14" spans="2:23" ht="15" customHeight="1" x14ac:dyDescent="0.2">
      <c r="B14" s="148" t="s">
        <v>123</v>
      </c>
      <c r="C14" s="142"/>
      <c r="E14" s="7"/>
      <c r="G14" s="7"/>
      <c r="I14" s="7"/>
      <c r="K14" s="7"/>
      <c r="M14" s="7"/>
      <c r="O14" s="7"/>
      <c r="Q14" s="7"/>
      <c r="S14" s="7"/>
      <c r="U14" s="7"/>
      <c r="W14" s="7"/>
    </row>
    <row r="15" spans="2:23" ht="15" customHeight="1" x14ac:dyDescent="0.2">
      <c r="B15" s="144" t="s">
        <v>39</v>
      </c>
      <c r="C15" s="142"/>
      <c r="E15" s="31">
        <v>11618000000</v>
      </c>
      <c r="G15" s="31">
        <v>11630000000</v>
      </c>
      <c r="I15" s="31">
        <v>11625000000</v>
      </c>
      <c r="K15" s="31">
        <v>11594000000</v>
      </c>
      <c r="M15" s="31">
        <v>11633000000</v>
      </c>
      <c r="O15" s="31">
        <v>129000000</v>
      </c>
      <c r="Q15" s="31">
        <v>128000000</v>
      </c>
      <c r="R15" s="1"/>
      <c r="S15" s="31">
        <v>125000000</v>
      </c>
      <c r="U15" s="31">
        <v>136000000</v>
      </c>
      <c r="W15" s="31">
        <v>158000000</v>
      </c>
    </row>
    <row r="16" spans="2:23" ht="15" customHeight="1" x14ac:dyDescent="0.2">
      <c r="B16" s="144" t="s">
        <v>40</v>
      </c>
      <c r="C16" s="142"/>
      <c r="E16" s="32">
        <v>75484000000</v>
      </c>
      <c r="G16" s="32">
        <v>83310000000</v>
      </c>
      <c r="I16" s="32">
        <v>79218000000</v>
      </c>
      <c r="K16" s="32">
        <v>70540000000</v>
      </c>
      <c r="M16" s="32">
        <v>77314000000</v>
      </c>
      <c r="O16" s="32">
        <v>844000000</v>
      </c>
      <c r="Q16" s="32">
        <v>924000000</v>
      </c>
      <c r="R16" s="1"/>
      <c r="S16" s="32">
        <v>872000000</v>
      </c>
      <c r="U16" s="32">
        <v>857000000</v>
      </c>
      <c r="W16" s="32">
        <v>1057000000</v>
      </c>
    </row>
    <row r="17" spans="2:23" ht="15" customHeight="1" x14ac:dyDescent="0.2">
      <c r="B17" s="144" t="s">
        <v>124</v>
      </c>
      <c r="C17" s="142"/>
      <c r="E17" s="32">
        <v>76745000000</v>
      </c>
      <c r="G17" s="32">
        <v>81558000000</v>
      </c>
      <c r="I17" s="32">
        <v>81509000000</v>
      </c>
      <c r="K17" s="32">
        <v>72239000000</v>
      </c>
      <c r="M17" s="32">
        <v>57212000000</v>
      </c>
      <c r="O17" s="32">
        <v>614000000</v>
      </c>
      <c r="Q17" s="32">
        <v>617000000</v>
      </c>
      <c r="R17" s="1"/>
      <c r="S17" s="32">
        <v>587000000</v>
      </c>
      <c r="U17" s="32">
        <v>498000000</v>
      </c>
      <c r="W17" s="32">
        <v>350000000</v>
      </c>
    </row>
    <row r="18" spans="2:23" ht="15" customHeight="1" x14ac:dyDescent="0.2">
      <c r="B18" s="144" t="s">
        <v>96</v>
      </c>
      <c r="C18" s="142"/>
      <c r="Q18" s="1"/>
      <c r="R18" s="1"/>
      <c r="S18" s="1"/>
      <c r="W18" s="1"/>
    </row>
    <row r="19" spans="2:23" ht="15" customHeight="1" x14ac:dyDescent="0.2">
      <c r="B19" s="159" t="s">
        <v>125</v>
      </c>
      <c r="C19" s="142"/>
      <c r="E19" s="32">
        <v>55368000000</v>
      </c>
      <c r="G19" s="32">
        <v>51709000000</v>
      </c>
      <c r="I19" s="32">
        <v>49919000000</v>
      </c>
      <c r="K19" s="32">
        <v>53005100000</v>
      </c>
      <c r="M19" s="32">
        <v>52105000000</v>
      </c>
      <c r="O19" s="32">
        <v>599000000</v>
      </c>
      <c r="Q19" s="32">
        <v>542000000</v>
      </c>
      <c r="R19" s="1"/>
      <c r="S19" s="32">
        <v>499000000</v>
      </c>
      <c r="U19" s="32">
        <v>577000000</v>
      </c>
      <c r="W19" s="32">
        <v>576000000</v>
      </c>
    </row>
    <row r="20" spans="2:23" ht="15" customHeight="1" x14ac:dyDescent="0.2">
      <c r="B20" s="160" t="s">
        <v>126</v>
      </c>
      <c r="C20" s="142"/>
      <c r="E20" s="33">
        <v>4076794000000</v>
      </c>
      <c r="G20" s="33">
        <v>4079998000000</v>
      </c>
      <c r="I20" s="33">
        <v>4094365000000</v>
      </c>
      <c r="K20" s="33">
        <v>4093500790000</v>
      </c>
      <c r="M20" s="33">
        <v>4092789000000</v>
      </c>
      <c r="O20" s="33">
        <v>37745000000</v>
      </c>
      <c r="Q20" s="33">
        <v>37151000000</v>
      </c>
      <c r="R20" s="1"/>
      <c r="S20" s="33">
        <v>36900000000</v>
      </c>
      <c r="U20" s="33">
        <v>36352000000</v>
      </c>
      <c r="W20" s="33">
        <v>35814000000</v>
      </c>
    </row>
    <row r="21" spans="2:23" ht="15" customHeight="1" x14ac:dyDescent="0.2">
      <c r="B21" s="172" t="s">
        <v>127</v>
      </c>
      <c r="C21" s="172"/>
      <c r="E21" s="35">
        <v>4132162000000</v>
      </c>
      <c r="F21" s="14"/>
      <c r="G21" s="35">
        <v>4131707000000</v>
      </c>
      <c r="H21" s="14"/>
      <c r="I21" s="35">
        <v>4144284000000</v>
      </c>
      <c r="J21" s="14"/>
      <c r="K21" s="35">
        <v>4146505890000</v>
      </c>
      <c r="L21" s="14"/>
      <c r="M21" s="35">
        <v>4144894000000</v>
      </c>
      <c r="O21" s="35">
        <v>38344000000</v>
      </c>
      <c r="Q21" s="35">
        <v>37693000000</v>
      </c>
      <c r="R21" s="4"/>
      <c r="S21" s="35">
        <v>37399000000</v>
      </c>
      <c r="U21" s="35">
        <v>36929000000</v>
      </c>
      <c r="W21" s="35">
        <v>36390000000</v>
      </c>
    </row>
    <row r="22" spans="2:23" ht="15" customHeight="1" x14ac:dyDescent="0.2">
      <c r="B22" s="153" t="s">
        <v>104</v>
      </c>
      <c r="C22" s="142"/>
      <c r="E22" s="33">
        <v>3262000000</v>
      </c>
      <c r="G22" s="33">
        <v>3420000000</v>
      </c>
      <c r="I22" s="33">
        <v>2376000000</v>
      </c>
      <c r="K22" s="33">
        <v>4042000000</v>
      </c>
      <c r="M22" s="33">
        <v>3325000000</v>
      </c>
      <c r="O22" s="33">
        <v>46000000</v>
      </c>
      <c r="Q22" s="33">
        <v>49000000</v>
      </c>
      <c r="R22" s="1"/>
      <c r="S22" s="33">
        <v>33000000</v>
      </c>
      <c r="U22" s="33">
        <v>61000000</v>
      </c>
      <c r="W22" s="33">
        <v>57000000</v>
      </c>
    </row>
    <row r="23" spans="2:23" ht="15" customHeight="1" x14ac:dyDescent="0.2">
      <c r="B23" s="122" t="s">
        <v>392</v>
      </c>
      <c r="C23" s="51"/>
      <c r="E23" s="37">
        <v>4299271000000</v>
      </c>
      <c r="F23" s="17"/>
      <c r="G23" s="37">
        <v>4311625000000</v>
      </c>
      <c r="H23" s="17"/>
      <c r="I23" s="37">
        <v>4319012000000</v>
      </c>
      <c r="J23" s="17"/>
      <c r="K23" s="37">
        <v>4304920890000</v>
      </c>
      <c r="L23" s="17"/>
      <c r="M23" s="37">
        <v>4294378000000</v>
      </c>
      <c r="O23" s="37">
        <v>39977000000</v>
      </c>
      <c r="Q23" s="37">
        <v>39411000000</v>
      </c>
      <c r="R23" s="4"/>
      <c r="S23" s="37">
        <v>39016000000</v>
      </c>
      <c r="U23" s="37">
        <v>38481000000</v>
      </c>
      <c r="W23" s="37">
        <v>38012000000</v>
      </c>
    </row>
    <row r="24" spans="2:23" ht="15" customHeight="1" x14ac:dyDescent="0.2">
      <c r="B24" s="174" t="s">
        <v>128</v>
      </c>
      <c r="C24" s="174"/>
      <c r="E24" s="38"/>
      <c r="F24" s="38"/>
      <c r="G24" s="38"/>
      <c r="H24" s="38"/>
      <c r="I24" s="38"/>
      <c r="J24" s="38"/>
      <c r="K24" s="38"/>
      <c r="L24" s="38"/>
      <c r="M24" s="38"/>
      <c r="O24" s="38"/>
      <c r="Q24" s="38"/>
      <c r="R24" s="1"/>
      <c r="S24" s="38"/>
      <c r="U24" s="38"/>
      <c r="W24" s="38"/>
    </row>
    <row r="25" spans="2:23" ht="15" customHeight="1" x14ac:dyDescent="0.2">
      <c r="B25" s="144" t="s">
        <v>129</v>
      </c>
      <c r="C25" s="142"/>
      <c r="E25" s="31">
        <v>14467000000</v>
      </c>
      <c r="G25" s="31">
        <v>9735000000</v>
      </c>
      <c r="I25" s="31">
        <v>9837000000</v>
      </c>
      <c r="K25" s="31">
        <v>11274000000</v>
      </c>
      <c r="M25" s="31">
        <v>10445000000</v>
      </c>
      <c r="O25" s="31">
        <v>-154000000</v>
      </c>
      <c r="Q25" s="31">
        <v>-103000000</v>
      </c>
      <c r="R25" s="1"/>
      <c r="S25" s="31">
        <v>-105000000</v>
      </c>
      <c r="U25" s="31">
        <v>-133000000</v>
      </c>
      <c r="W25" s="31">
        <v>-137000000</v>
      </c>
    </row>
    <row r="26" spans="2:23" ht="15" customHeight="1" x14ac:dyDescent="0.2">
      <c r="B26" s="144" t="s">
        <v>130</v>
      </c>
      <c r="C26" s="142"/>
      <c r="E26" s="32">
        <v>109527000000</v>
      </c>
      <c r="G26" s="32">
        <v>120926000000</v>
      </c>
      <c r="I26" s="32">
        <v>123314000000</v>
      </c>
      <c r="K26" s="32">
        <v>115487000000</v>
      </c>
      <c r="M26" s="32">
        <v>104952000000</v>
      </c>
      <c r="O26" s="32">
        <v>-1204000000</v>
      </c>
      <c r="Q26" s="32">
        <v>-1241000000</v>
      </c>
      <c r="R26" s="1"/>
      <c r="S26" s="32">
        <v>-1238000000</v>
      </c>
      <c r="U26" s="32">
        <v>-1155000000</v>
      </c>
      <c r="W26" s="32">
        <v>-1014000000</v>
      </c>
    </row>
    <row r="27" spans="2:23" ht="15" customHeight="1" x14ac:dyDescent="0.2">
      <c r="B27" s="153" t="s">
        <v>131</v>
      </c>
      <c r="C27" s="142"/>
      <c r="E27" s="33">
        <v>1543000000</v>
      </c>
      <c r="G27" s="33">
        <v>1853000000</v>
      </c>
      <c r="I27" s="33">
        <v>2018000000</v>
      </c>
      <c r="K27" s="33">
        <v>2101000000</v>
      </c>
      <c r="M27" s="33">
        <v>2197000000</v>
      </c>
      <c r="O27" s="33">
        <v>-45000000</v>
      </c>
      <c r="Q27" s="33">
        <v>-50000000</v>
      </c>
      <c r="R27" s="1"/>
      <c r="S27" s="33">
        <v>-54000000</v>
      </c>
      <c r="U27" s="33">
        <v>-60000000</v>
      </c>
      <c r="W27" s="33">
        <v>-64000000</v>
      </c>
    </row>
    <row r="28" spans="2:23" ht="15" customHeight="1" x14ac:dyDescent="0.2">
      <c r="B28" s="172" t="s">
        <v>132</v>
      </c>
      <c r="C28" s="172"/>
      <c r="E28" s="35">
        <v>125537000000</v>
      </c>
      <c r="F28" s="14"/>
      <c r="G28" s="35">
        <v>132514000000</v>
      </c>
      <c r="H28" s="14"/>
      <c r="I28" s="35">
        <v>135169000000</v>
      </c>
      <c r="J28" s="14"/>
      <c r="K28" s="35">
        <v>128862000000</v>
      </c>
      <c r="L28" s="14"/>
      <c r="M28" s="35">
        <v>117594000000</v>
      </c>
      <c r="O28" s="35">
        <v>-1403000000</v>
      </c>
      <c r="Q28" s="35">
        <v>-1394000000</v>
      </c>
      <c r="R28" s="4"/>
      <c r="S28" s="35">
        <v>-1397000000</v>
      </c>
      <c r="U28" s="35">
        <v>-1348000000</v>
      </c>
      <c r="W28" s="35">
        <v>-1215000000</v>
      </c>
    </row>
    <row r="29" spans="2:23" ht="15" customHeight="1" x14ac:dyDescent="0.2">
      <c r="B29" s="153" t="s">
        <v>133</v>
      </c>
      <c r="C29" s="142"/>
      <c r="E29" s="33">
        <v>4063137000000</v>
      </c>
      <c r="G29" s="33">
        <v>4068546000000</v>
      </c>
      <c r="I29" s="33">
        <v>4080854000000</v>
      </c>
      <c r="K29" s="33">
        <v>4075734000000</v>
      </c>
      <c r="M29" s="33">
        <v>4081619000000</v>
      </c>
      <c r="O29" s="33">
        <v>-31390000000</v>
      </c>
      <c r="Q29" s="33">
        <v>-30862000000</v>
      </c>
      <c r="R29" s="12"/>
      <c r="S29" s="33">
        <v>-30618000000</v>
      </c>
      <c r="U29" s="33">
        <v>-29951000000</v>
      </c>
      <c r="W29" s="33">
        <v>-29522000000</v>
      </c>
    </row>
    <row r="30" spans="2:23" ht="15" customHeight="1" x14ac:dyDescent="0.2">
      <c r="B30" s="122" t="s">
        <v>393</v>
      </c>
      <c r="C30" s="51"/>
      <c r="E30" s="37">
        <v>4188674000000</v>
      </c>
      <c r="F30" s="17"/>
      <c r="G30" s="37">
        <v>4201060000000</v>
      </c>
      <c r="H30" s="17"/>
      <c r="I30" s="37">
        <v>4216023000000</v>
      </c>
      <c r="J30" s="17"/>
      <c r="K30" s="37">
        <v>4204596000000</v>
      </c>
      <c r="L30" s="17"/>
      <c r="M30" s="37">
        <v>4199213000000</v>
      </c>
      <c r="O30" s="37">
        <v>-32793000000</v>
      </c>
      <c r="Q30" s="37">
        <v>-32256000000</v>
      </c>
      <c r="R30" s="17"/>
      <c r="S30" s="37">
        <v>-32015000000</v>
      </c>
      <c r="U30" s="37">
        <v>-31299000000</v>
      </c>
      <c r="W30" s="37">
        <v>-30737000000</v>
      </c>
    </row>
    <row r="31" spans="2:23" ht="15" customHeight="1" x14ac:dyDescent="0.2">
      <c r="B31" s="173" t="s">
        <v>27</v>
      </c>
      <c r="C31" s="173"/>
      <c r="E31" s="38"/>
      <c r="F31" s="19"/>
      <c r="G31" s="19"/>
      <c r="H31" s="19"/>
      <c r="I31" s="19"/>
      <c r="J31" s="19"/>
      <c r="K31" s="19"/>
      <c r="L31" s="19"/>
      <c r="M31" s="19"/>
      <c r="O31" s="52">
        <v>7184000000</v>
      </c>
      <c r="Q31" s="52">
        <v>7155000000</v>
      </c>
      <c r="R31" s="19"/>
      <c r="S31" s="52">
        <v>7001000000</v>
      </c>
      <c r="U31" s="52">
        <v>7182000000</v>
      </c>
      <c r="W31" s="52">
        <v>7275000000</v>
      </c>
    </row>
    <row r="32" spans="2:23" ht="15" customHeight="1" x14ac:dyDescent="0.2">
      <c r="O32" s="7"/>
      <c r="Q32" s="7"/>
      <c r="S32" s="7"/>
      <c r="U32" s="7"/>
      <c r="W32" s="7"/>
    </row>
    <row r="33" spans="2:23" ht="15" customHeight="1" x14ac:dyDescent="0.2">
      <c r="B33" s="149" t="s">
        <v>134</v>
      </c>
      <c r="C33" s="142"/>
    </row>
    <row r="34" spans="2:23" ht="15" customHeight="1" x14ac:dyDescent="0.2">
      <c r="B34" s="148" t="s">
        <v>123</v>
      </c>
      <c r="C34" s="142"/>
    </row>
    <row r="35" spans="2:23" ht="15" customHeight="1" x14ac:dyDescent="0.2">
      <c r="B35" s="144" t="s">
        <v>39</v>
      </c>
      <c r="C35" s="144"/>
      <c r="E35" s="53">
        <v>4.4413840592184499E-2</v>
      </c>
      <c r="G35" s="53">
        <v>4.4019999999999997E-2</v>
      </c>
      <c r="I35" s="53">
        <v>4.301E-2</v>
      </c>
      <c r="K35" s="53">
        <v>4.6920000000000003E-2</v>
      </c>
      <c r="M35" s="53">
        <v>5.4328203999999998E-2</v>
      </c>
      <c r="O35" s="54"/>
      <c r="Q35" s="54"/>
      <c r="S35" s="54"/>
      <c r="U35" s="54"/>
      <c r="W35" s="54"/>
    </row>
    <row r="36" spans="2:23" ht="15" customHeight="1" x14ac:dyDescent="0.2">
      <c r="B36" s="144" t="s">
        <v>40</v>
      </c>
      <c r="C36" s="142"/>
      <c r="E36" s="53">
        <v>4.4724709872290797E-2</v>
      </c>
      <c r="G36" s="53">
        <v>4.4359999999999997E-2</v>
      </c>
      <c r="I36" s="53">
        <v>4.403E-2</v>
      </c>
      <c r="K36" s="53">
        <v>4.8599999999999997E-2</v>
      </c>
      <c r="M36" s="53">
        <v>5.4686085000000002E-2</v>
      </c>
      <c r="O36" s="54"/>
      <c r="Q36" s="54"/>
      <c r="S36" s="54"/>
      <c r="U36" s="54"/>
      <c r="W36" s="54"/>
    </row>
    <row r="37" spans="2:23" ht="15" customHeight="1" x14ac:dyDescent="0.2">
      <c r="B37" s="144" t="s">
        <v>124</v>
      </c>
      <c r="C37" s="142"/>
      <c r="E37" s="53">
        <v>3.2002084826373102E-2</v>
      </c>
      <c r="G37" s="53">
        <v>3.0260673385811301E-2</v>
      </c>
      <c r="I37" s="53">
        <v>2.88066348501392E-2</v>
      </c>
      <c r="K37" s="53">
        <v>2.76E-2</v>
      </c>
      <c r="M37" s="53">
        <v>2.44703908270992E-2</v>
      </c>
      <c r="O37" s="54"/>
      <c r="Q37" s="54"/>
      <c r="S37" s="54"/>
      <c r="U37" s="54"/>
      <c r="W37" s="54"/>
    </row>
    <row r="38" spans="2:23" ht="15" customHeight="1" x14ac:dyDescent="0.2">
      <c r="B38" s="144" t="s">
        <v>96</v>
      </c>
      <c r="C38" s="142"/>
      <c r="O38" s="54"/>
      <c r="Q38" s="54"/>
      <c r="S38" s="54"/>
      <c r="U38" s="54"/>
      <c r="W38" s="54"/>
    </row>
    <row r="39" spans="2:23" ht="15" customHeight="1" x14ac:dyDescent="0.2">
      <c r="B39" s="159" t="s">
        <v>125</v>
      </c>
      <c r="C39" s="142"/>
      <c r="E39" s="53">
        <v>4.32740933391128E-2</v>
      </c>
      <c r="G39" s="53">
        <v>4.1926937283645001E-2</v>
      </c>
      <c r="I39" s="53">
        <v>3.9984775336044401E-2</v>
      </c>
      <c r="K39" s="53">
        <v>4.3499999999999997E-2</v>
      </c>
      <c r="M39" s="53">
        <v>4.4218405143460301E-2</v>
      </c>
      <c r="O39" s="54"/>
      <c r="Q39" s="54"/>
      <c r="S39" s="54"/>
      <c r="U39" s="54"/>
      <c r="W39" s="54"/>
    </row>
    <row r="40" spans="2:23" ht="15" customHeight="1" x14ac:dyDescent="0.2">
      <c r="B40" s="160" t="s">
        <v>126</v>
      </c>
      <c r="C40" s="142"/>
      <c r="E40" s="55">
        <v>3.7034002699179801E-2</v>
      </c>
      <c r="G40" s="55">
        <v>3.6422566873807301E-2</v>
      </c>
      <c r="I40" s="55">
        <v>3.6049546144518101E-2</v>
      </c>
      <c r="K40" s="55">
        <v>3.5499999999999997E-2</v>
      </c>
      <c r="M40" s="55">
        <v>3.5002048725209102E-2</v>
      </c>
      <c r="O40" s="54"/>
      <c r="Q40" s="54"/>
      <c r="S40" s="54"/>
      <c r="U40" s="54"/>
      <c r="W40" s="54"/>
    </row>
    <row r="41" spans="2:23" ht="15" customHeight="1" x14ac:dyDescent="0.2">
      <c r="B41" s="172" t="s">
        <v>127</v>
      </c>
      <c r="C41" s="172"/>
      <c r="E41" s="56">
        <v>3.7117615427468699E-2</v>
      </c>
      <c r="F41" s="14"/>
      <c r="G41" s="56">
        <v>3.6491454984586301E-2</v>
      </c>
      <c r="H41" s="14"/>
      <c r="I41" s="56">
        <v>3.6096947023900899E-2</v>
      </c>
      <c r="J41" s="14"/>
      <c r="K41" s="56">
        <v>3.56E-2</v>
      </c>
      <c r="L41" s="14"/>
      <c r="M41" s="56">
        <v>3.5117906513411401E-2</v>
      </c>
      <c r="O41" s="54"/>
      <c r="Q41" s="54"/>
      <c r="S41" s="54"/>
      <c r="U41" s="54"/>
      <c r="W41" s="54"/>
    </row>
    <row r="42" spans="2:23" ht="15" customHeight="1" x14ac:dyDescent="0.2">
      <c r="B42" s="153" t="s">
        <v>104</v>
      </c>
      <c r="C42" s="142"/>
      <c r="E42" s="55">
        <v>5.6407112201103601E-2</v>
      </c>
      <c r="G42" s="55">
        <v>5.7309941520467797E-2</v>
      </c>
      <c r="I42" s="55">
        <v>5.5555555555555601E-2</v>
      </c>
      <c r="K42" s="55">
        <v>6.0400000000000002E-2</v>
      </c>
      <c r="M42" s="55">
        <v>6.8571428571428603E-2</v>
      </c>
      <c r="O42" s="54"/>
      <c r="Q42" s="54"/>
      <c r="S42" s="54"/>
      <c r="U42" s="54"/>
      <c r="W42" s="54"/>
    </row>
    <row r="43" spans="2:23" ht="15" customHeight="1" x14ac:dyDescent="0.2">
      <c r="B43" s="122" t="s">
        <v>392</v>
      </c>
      <c r="C43" s="51"/>
      <c r="E43" s="57">
        <v>3.7194212693268197E-2</v>
      </c>
      <c r="F43" s="17"/>
      <c r="G43" s="57">
        <v>3.6562548922969902E-2</v>
      </c>
      <c r="H43" s="17"/>
      <c r="I43" s="57">
        <v>3.61341899489976E-2</v>
      </c>
      <c r="J43" s="17"/>
      <c r="K43" s="57">
        <v>3.5799999999999998E-2</v>
      </c>
      <c r="L43" s="17"/>
      <c r="M43" s="57">
        <v>3.5406291667850399E-2</v>
      </c>
      <c r="O43" s="54"/>
      <c r="Q43" s="54"/>
      <c r="S43" s="54"/>
      <c r="U43" s="54"/>
      <c r="W43" s="54"/>
    </row>
    <row r="44" spans="2:23" ht="15" customHeight="1" x14ac:dyDescent="0.2">
      <c r="B44" s="174" t="s">
        <v>128</v>
      </c>
      <c r="C44" s="174"/>
      <c r="E44" s="38"/>
      <c r="F44" s="38"/>
      <c r="G44" s="38"/>
      <c r="H44" s="38"/>
      <c r="I44" s="38"/>
      <c r="J44" s="38"/>
      <c r="K44" s="38"/>
      <c r="L44" s="38"/>
      <c r="M44" s="38"/>
      <c r="O44" s="54"/>
      <c r="Q44" s="54"/>
      <c r="S44" s="54"/>
      <c r="U44" s="54"/>
      <c r="W44" s="54"/>
    </row>
    <row r="45" spans="2:23" ht="15" customHeight="1" x14ac:dyDescent="0.2">
      <c r="B45" s="144" t="s">
        <v>129</v>
      </c>
      <c r="C45" s="142"/>
      <c r="E45" s="53">
        <v>4.257966406304E-2</v>
      </c>
      <c r="G45" s="53">
        <v>4.2321520287621997E-2</v>
      </c>
      <c r="I45" s="53">
        <v>4.2695943885330899E-2</v>
      </c>
      <c r="K45" s="53">
        <v>4.7199999999999999E-2</v>
      </c>
      <c r="M45" s="53">
        <v>5.24652943992341E-2</v>
      </c>
      <c r="O45" s="54"/>
      <c r="Q45" s="54"/>
      <c r="S45" s="54"/>
      <c r="U45" s="54"/>
      <c r="W45" s="54"/>
    </row>
    <row r="46" spans="2:23" ht="15" customHeight="1" x14ac:dyDescent="0.2">
      <c r="B46" s="144" t="s">
        <v>130</v>
      </c>
      <c r="C46" s="142"/>
      <c r="E46" s="53">
        <v>4.3970893021812001E-2</v>
      </c>
      <c r="G46" s="53">
        <v>4.10498982849015E-2</v>
      </c>
      <c r="I46" s="53">
        <v>4.0157646333749603E-2</v>
      </c>
      <c r="K46" s="53">
        <v>0.04</v>
      </c>
      <c r="M46" s="53">
        <v>3.8646238280356703E-2</v>
      </c>
      <c r="O46" s="54"/>
      <c r="Q46" s="54"/>
      <c r="S46" s="54"/>
      <c r="U46" s="54"/>
      <c r="W46" s="54"/>
    </row>
    <row r="47" spans="2:23" ht="15" customHeight="1" x14ac:dyDescent="0.2">
      <c r="B47" s="153" t="s">
        <v>131</v>
      </c>
      <c r="C47" s="142"/>
      <c r="E47" s="55">
        <v>0.11665586519766701</v>
      </c>
      <c r="G47" s="55">
        <v>0.107933081489477</v>
      </c>
      <c r="I47" s="55">
        <v>0.10703666997026801</v>
      </c>
      <c r="K47" s="55">
        <v>0.1142</v>
      </c>
      <c r="M47" s="55">
        <v>0.116522530723714</v>
      </c>
      <c r="O47" s="54"/>
      <c r="Q47" s="54"/>
      <c r="S47" s="54"/>
      <c r="U47" s="54"/>
      <c r="W47" s="54"/>
    </row>
    <row r="48" spans="2:23" s="119" customFormat="1" ht="15" customHeight="1" x14ac:dyDescent="0.2">
      <c r="B48" s="175" t="s">
        <v>132</v>
      </c>
      <c r="C48" s="175"/>
      <c r="E48" s="124">
        <v>4.4703951822968498E-2</v>
      </c>
      <c r="F48" s="125"/>
      <c r="G48" s="124">
        <v>4.20785728300406E-2</v>
      </c>
      <c r="H48" s="125"/>
      <c r="I48" s="124">
        <v>4.1340839985499603E-2</v>
      </c>
      <c r="J48" s="125"/>
      <c r="K48" s="124">
        <v>4.1799999999999997E-2</v>
      </c>
      <c r="L48" s="125"/>
      <c r="M48" s="124">
        <v>4.1328639216286503E-2</v>
      </c>
      <c r="O48" s="126"/>
      <c r="Q48" s="126"/>
      <c r="S48" s="126"/>
      <c r="U48" s="126"/>
      <c r="W48" s="126"/>
    </row>
    <row r="49" spans="2:23" ht="15" customHeight="1" x14ac:dyDescent="0.2">
      <c r="B49" s="153" t="s">
        <v>133</v>
      </c>
      <c r="C49" s="142"/>
      <c r="E49" s="55">
        <v>3.0902231453185099E-2</v>
      </c>
      <c r="G49" s="55">
        <v>3.0342043570356601E-2</v>
      </c>
      <c r="I49" s="55">
        <v>3.00113652681522E-2</v>
      </c>
      <c r="K49" s="55">
        <v>2.9399999999999999E-2</v>
      </c>
      <c r="M49" s="55">
        <v>2.8931656776391899E-2</v>
      </c>
      <c r="O49" s="54"/>
      <c r="Q49" s="54"/>
      <c r="S49" s="54"/>
      <c r="U49" s="54"/>
      <c r="W49" s="54"/>
    </row>
    <row r="50" spans="2:23" ht="15" customHeight="1" x14ac:dyDescent="0.2">
      <c r="B50" s="122" t="s">
        <v>393</v>
      </c>
      <c r="C50" s="51"/>
      <c r="E50" s="57">
        <v>3.1315877053215403E-2</v>
      </c>
      <c r="F50" s="17"/>
      <c r="G50" s="57">
        <v>3.07122488133947E-2</v>
      </c>
      <c r="H50" s="17"/>
      <c r="I50" s="57">
        <v>3.0374597102530002E-2</v>
      </c>
      <c r="J50" s="17"/>
      <c r="K50" s="57">
        <v>2.98E-2</v>
      </c>
      <c r="L50" s="17"/>
      <c r="M50" s="57">
        <v>2.9278819626439499E-2</v>
      </c>
      <c r="O50" s="54"/>
      <c r="Q50" s="54"/>
      <c r="S50" s="54"/>
      <c r="U50" s="54"/>
      <c r="W50" s="54"/>
    </row>
    <row r="51" spans="2:23" ht="15" customHeight="1" x14ac:dyDescent="0.2">
      <c r="B51" s="173" t="s">
        <v>394</v>
      </c>
      <c r="C51" s="173"/>
      <c r="E51" s="58">
        <v>6.6839238559281301E-3</v>
      </c>
      <c r="F51" s="19"/>
      <c r="G51" s="58">
        <v>6.6378685530397502E-3</v>
      </c>
      <c r="H51" s="19"/>
      <c r="I51" s="58">
        <v>6.4838902971327697E-3</v>
      </c>
      <c r="J51" s="19"/>
      <c r="K51" s="58">
        <v>6.7000000000000002E-3</v>
      </c>
      <c r="L51" s="19"/>
      <c r="M51" s="58">
        <v>6.7763014806800897E-3</v>
      </c>
      <c r="O51" s="54"/>
      <c r="Q51" s="54"/>
      <c r="S51" s="54"/>
      <c r="U51" s="54"/>
      <c r="W51" s="54"/>
    </row>
    <row r="52" spans="2:23" ht="15" customHeight="1" x14ac:dyDescent="0.2"/>
    <row r="53" spans="2:23" ht="15" customHeight="1" x14ac:dyDescent="0.2">
      <c r="B53" s="7"/>
      <c r="C53" s="7"/>
      <c r="D53" s="7"/>
      <c r="E53" s="7"/>
      <c r="F53" s="7"/>
      <c r="G53" s="7"/>
      <c r="H53" s="7"/>
      <c r="I53" s="7"/>
      <c r="J53" s="7"/>
      <c r="K53" s="7"/>
      <c r="L53" s="7"/>
      <c r="M53" s="7"/>
      <c r="N53" s="7"/>
      <c r="O53" s="7"/>
      <c r="P53" s="7"/>
      <c r="Q53" s="7"/>
      <c r="R53" s="7"/>
      <c r="S53" s="7"/>
      <c r="T53" s="7"/>
      <c r="U53" s="7"/>
      <c r="V53" s="7"/>
      <c r="W53" s="7"/>
    </row>
    <row r="54" spans="2:23" ht="45" customHeight="1" x14ac:dyDescent="0.2">
      <c r="B54" s="27" t="s">
        <v>55</v>
      </c>
      <c r="C54" s="158" t="s">
        <v>135</v>
      </c>
      <c r="D54" s="142"/>
      <c r="E54" s="142"/>
      <c r="F54" s="142"/>
      <c r="G54" s="142"/>
      <c r="H54" s="142"/>
      <c r="I54" s="142"/>
      <c r="J54" s="142"/>
      <c r="K54" s="142"/>
      <c r="L54" s="142"/>
      <c r="M54" s="142"/>
      <c r="N54" s="142"/>
      <c r="O54" s="142"/>
      <c r="P54" s="142"/>
      <c r="Q54" s="142"/>
      <c r="R54" s="142"/>
      <c r="S54" s="142"/>
      <c r="T54" s="142"/>
      <c r="U54" s="142"/>
      <c r="V54" s="142"/>
      <c r="W54" s="142"/>
    </row>
    <row r="55" spans="2:23" ht="15" customHeight="1" x14ac:dyDescent="0.2"/>
    <row r="56" spans="2:23" ht="15" customHeight="1" x14ac:dyDescent="0.2">
      <c r="B56" s="157" t="s">
        <v>2</v>
      </c>
      <c r="C56" s="142"/>
    </row>
  </sheetData>
  <mergeCells count="41">
    <mergeCell ref="B51:C51"/>
    <mergeCell ref="B56:C56"/>
    <mergeCell ref="C54:W54"/>
    <mergeCell ref="B44:C44"/>
    <mergeCell ref="B45:C45"/>
    <mergeCell ref="B47:C47"/>
    <mergeCell ref="B46:C46"/>
    <mergeCell ref="B49:C49"/>
    <mergeCell ref="B48:C48"/>
    <mergeCell ref="B38:C38"/>
    <mergeCell ref="B39:C39"/>
    <mergeCell ref="B41:C41"/>
    <mergeCell ref="B40:C40"/>
    <mergeCell ref="B42:C42"/>
    <mergeCell ref="B33:C33"/>
    <mergeCell ref="B35:C35"/>
    <mergeCell ref="B34:C34"/>
    <mergeCell ref="O11:W11"/>
    <mergeCell ref="B37:C37"/>
    <mergeCell ref="B36:C36"/>
    <mergeCell ref="B26:C26"/>
    <mergeCell ref="B27:C27"/>
    <mergeCell ref="B29:C29"/>
    <mergeCell ref="B28:C28"/>
    <mergeCell ref="B31:C31"/>
    <mergeCell ref="B20:C20"/>
    <mergeCell ref="B21:C21"/>
    <mergeCell ref="B22:C22"/>
    <mergeCell ref="B25:C25"/>
    <mergeCell ref="B24:C24"/>
    <mergeCell ref="B14:C14"/>
    <mergeCell ref="B15:C15"/>
    <mergeCell ref="B17:C17"/>
    <mergeCell ref="B16:C16"/>
    <mergeCell ref="B19:C19"/>
    <mergeCell ref="B18:C18"/>
    <mergeCell ref="B4:C4"/>
    <mergeCell ref="B5:E5"/>
    <mergeCell ref="B6:C6"/>
    <mergeCell ref="E9:W9"/>
    <mergeCell ref="E11:M11"/>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4&amp;C&amp;8Confidential Commercial Information
Confidential Treatment and FOIA Exemption Requested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R53"/>
  <sheetViews>
    <sheetView showGridLines="0" showRuler="0" workbookViewId="0"/>
  </sheetViews>
  <sheetFormatPr defaultColWidth="13.7109375" defaultRowHeight="12.75" x14ac:dyDescent="0.2"/>
  <cols>
    <col min="1" max="2" width="5.42578125" customWidth="1"/>
    <col min="3" max="3" width="65.7109375"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4" max="14" width="0.42578125" customWidth="1"/>
    <col min="15" max="15" width="13.5703125" customWidth="1"/>
    <col min="16" max="16" width="0.42578125" customWidth="1"/>
    <col min="17" max="17" width="13.5703125" customWidth="1"/>
  </cols>
  <sheetData>
    <row r="1" spans="2:18" x14ac:dyDescent="0.2">
      <c r="Q1" s="116"/>
    </row>
    <row r="2" spans="2:18" ht="15" customHeight="1" x14ac:dyDescent="0.2">
      <c r="Q2" s="116"/>
    </row>
    <row r="3" spans="2:18" x14ac:dyDescent="0.2">
      <c r="Q3" s="116"/>
    </row>
    <row r="4" spans="2:18" ht="15" customHeight="1" x14ac:dyDescent="0.2">
      <c r="B4" s="148" t="s">
        <v>16</v>
      </c>
      <c r="C4" s="142"/>
    </row>
    <row r="5" spans="2:18" ht="15" customHeight="1" x14ac:dyDescent="0.2">
      <c r="B5" s="148" t="s">
        <v>136</v>
      </c>
      <c r="C5" s="142"/>
      <c r="G5" s="1"/>
    </row>
    <row r="6" spans="2:18" ht="15" customHeight="1" x14ac:dyDescent="0.2">
      <c r="B6" s="148" t="s">
        <v>137</v>
      </c>
      <c r="C6" s="142"/>
      <c r="G6" s="1"/>
    </row>
    <row r="7" spans="2:18" ht="15" customHeight="1" x14ac:dyDescent="0.2"/>
    <row r="8" spans="2:18" ht="15" customHeight="1" x14ac:dyDescent="0.2">
      <c r="B8" s="7"/>
      <c r="C8" s="7"/>
      <c r="D8" s="7"/>
      <c r="E8" s="7"/>
      <c r="F8" s="7"/>
      <c r="G8" s="7"/>
      <c r="H8" s="7"/>
      <c r="I8" s="7"/>
      <c r="J8" s="7"/>
      <c r="K8" s="7"/>
      <c r="L8" s="7"/>
      <c r="M8" s="7"/>
      <c r="N8" s="7"/>
      <c r="O8" s="7"/>
      <c r="P8" s="7"/>
      <c r="Q8" s="7"/>
    </row>
    <row r="9" spans="2:18" ht="15" customHeight="1" x14ac:dyDescent="0.2">
      <c r="E9" s="150" t="s">
        <v>19</v>
      </c>
      <c r="F9" s="142"/>
      <c r="G9" s="142"/>
      <c r="H9" s="142"/>
      <c r="I9" s="142"/>
      <c r="J9" s="142"/>
      <c r="K9" s="142"/>
      <c r="L9" s="142"/>
      <c r="M9" s="142"/>
      <c r="N9" s="142"/>
      <c r="O9" s="142"/>
      <c r="P9" s="142"/>
      <c r="Q9" s="142"/>
    </row>
    <row r="10" spans="2:18" ht="15" customHeight="1" x14ac:dyDescent="0.2">
      <c r="E10" s="7"/>
      <c r="F10" s="7"/>
      <c r="G10" s="7"/>
      <c r="H10" s="7"/>
      <c r="I10" s="7"/>
      <c r="J10" s="7"/>
      <c r="K10" s="7"/>
      <c r="L10" s="7"/>
      <c r="M10" s="7"/>
      <c r="N10" s="7"/>
      <c r="O10" s="151" t="s">
        <v>20</v>
      </c>
      <c r="P10" s="151"/>
      <c r="Q10" s="151"/>
    </row>
    <row r="11" spans="2:18" ht="15" customHeight="1" x14ac:dyDescent="0.2">
      <c r="E11" s="8" t="s">
        <v>22</v>
      </c>
      <c r="G11" s="8" t="s">
        <v>23</v>
      </c>
      <c r="I11" s="8" t="s">
        <v>24</v>
      </c>
      <c r="K11" s="8" t="s">
        <v>25</v>
      </c>
      <c r="M11" s="8" t="s">
        <v>26</v>
      </c>
      <c r="O11" s="9" t="s">
        <v>23</v>
      </c>
      <c r="P11" s="29"/>
      <c r="Q11" s="9" t="s">
        <v>26</v>
      </c>
      <c r="R11" s="1"/>
    </row>
    <row r="12" spans="2:18" ht="15" customHeight="1" x14ac:dyDescent="0.2">
      <c r="B12" s="148" t="s">
        <v>138</v>
      </c>
      <c r="C12" s="142"/>
      <c r="E12" s="7"/>
      <c r="G12" s="7"/>
      <c r="I12" s="7"/>
      <c r="K12" s="7"/>
      <c r="M12" s="7"/>
      <c r="O12" s="7"/>
      <c r="Q12" s="7"/>
    </row>
    <row r="13" spans="2:18" ht="15" customHeight="1" x14ac:dyDescent="0.2">
      <c r="B13" s="148" t="s">
        <v>139</v>
      </c>
      <c r="C13" s="142"/>
    </row>
    <row r="14" spans="2:18" ht="15" customHeight="1" x14ac:dyDescent="0.2">
      <c r="B14" s="159" t="s">
        <v>140</v>
      </c>
      <c r="C14" s="142"/>
      <c r="E14" s="31">
        <v>-5777000000</v>
      </c>
      <c r="G14" s="31">
        <v>-5178000000</v>
      </c>
      <c r="I14" s="31">
        <v>-5319000000</v>
      </c>
      <c r="K14" s="31">
        <v>-5086000000</v>
      </c>
      <c r="M14" s="31">
        <v>-5703000000</v>
      </c>
      <c r="O14" s="31">
        <v>-599000000</v>
      </c>
      <c r="Q14" s="31">
        <v>-74000000</v>
      </c>
    </row>
    <row r="15" spans="2:18" ht="15" customHeight="1" x14ac:dyDescent="0.2">
      <c r="B15" s="166" t="s">
        <v>141</v>
      </c>
      <c r="C15" s="142"/>
      <c r="E15" s="32">
        <v>-269000000</v>
      </c>
      <c r="G15" s="32">
        <v>-707000000</v>
      </c>
      <c r="I15" s="32">
        <v>-16000000</v>
      </c>
      <c r="K15" s="32">
        <v>-390000000</v>
      </c>
      <c r="M15" s="32">
        <v>409000000</v>
      </c>
      <c r="O15" s="32">
        <v>438000000</v>
      </c>
      <c r="Q15" s="32">
        <v>-678000000</v>
      </c>
    </row>
    <row r="16" spans="2:18" ht="15" customHeight="1" x14ac:dyDescent="0.2">
      <c r="B16" s="166" t="s">
        <v>142</v>
      </c>
      <c r="C16" s="142"/>
      <c r="E16" s="32">
        <v>238000000</v>
      </c>
      <c r="G16" s="32">
        <v>161000000</v>
      </c>
      <c r="I16" s="32">
        <v>189000000</v>
      </c>
      <c r="K16" s="32">
        <v>230000000</v>
      </c>
      <c r="M16" s="32">
        <v>231000000</v>
      </c>
      <c r="O16" s="32">
        <v>77000000</v>
      </c>
      <c r="Q16" s="32">
        <v>7000000</v>
      </c>
    </row>
    <row r="17" spans="2:17" ht="15" customHeight="1" x14ac:dyDescent="0.2">
      <c r="B17" s="167" t="s">
        <v>143</v>
      </c>
      <c r="C17" s="142"/>
      <c r="E17" s="33">
        <v>-47000000</v>
      </c>
      <c r="G17" s="33">
        <v>-53000000</v>
      </c>
      <c r="I17" s="33">
        <v>-32000000</v>
      </c>
      <c r="K17" s="33">
        <v>-73000000</v>
      </c>
      <c r="M17" s="33">
        <v>-23000000</v>
      </c>
      <c r="O17" s="33">
        <v>6000000</v>
      </c>
      <c r="Q17" s="33">
        <v>-24000000</v>
      </c>
    </row>
    <row r="18" spans="2:17" ht="15" customHeight="1" x14ac:dyDescent="0.2">
      <c r="B18" s="155" t="s">
        <v>144</v>
      </c>
      <c r="C18" s="155"/>
      <c r="E18" s="37">
        <v>-5855000000</v>
      </c>
      <c r="G18" s="37">
        <v>-5777000000</v>
      </c>
      <c r="I18" s="37">
        <v>-5178000000</v>
      </c>
      <c r="K18" s="37">
        <v>-5319000000</v>
      </c>
      <c r="M18" s="37">
        <v>-5086000000</v>
      </c>
      <c r="O18" s="37">
        <v>-78000000</v>
      </c>
      <c r="P18" s="17"/>
      <c r="Q18" s="37">
        <v>-769000000</v>
      </c>
    </row>
    <row r="19" spans="2:17" ht="15" customHeight="1" x14ac:dyDescent="0.2">
      <c r="B19" s="174" t="s">
        <v>145</v>
      </c>
      <c r="C19" s="174"/>
      <c r="E19" s="38"/>
      <c r="G19" s="38"/>
      <c r="I19" s="38"/>
      <c r="K19" s="38"/>
      <c r="M19" s="38"/>
      <c r="O19" s="38"/>
      <c r="P19" s="38"/>
      <c r="Q19" s="38"/>
    </row>
    <row r="20" spans="2:17" ht="15" customHeight="1" x14ac:dyDescent="0.2">
      <c r="B20" s="159" t="s">
        <v>140</v>
      </c>
      <c r="C20" s="142"/>
      <c r="E20" s="31">
        <v>-2470000000</v>
      </c>
      <c r="G20" s="31">
        <v>-2354000000</v>
      </c>
      <c r="I20" s="31">
        <v>-2388000000</v>
      </c>
      <c r="K20" s="31">
        <v>-2570000000</v>
      </c>
      <c r="M20" s="31">
        <v>-2323000000</v>
      </c>
      <c r="O20" s="31">
        <v>-116000000</v>
      </c>
      <c r="Q20" s="31">
        <v>-147000000</v>
      </c>
    </row>
    <row r="21" spans="2:17" ht="15" customHeight="1" x14ac:dyDescent="0.2">
      <c r="B21" s="166" t="s">
        <v>141</v>
      </c>
      <c r="C21" s="142"/>
      <c r="E21" s="32">
        <v>-63000000</v>
      </c>
      <c r="G21" s="32">
        <v>-205000000</v>
      </c>
      <c r="I21" s="32">
        <v>1000000</v>
      </c>
      <c r="K21" s="32">
        <v>77000000</v>
      </c>
      <c r="M21" s="32">
        <v>-423000000</v>
      </c>
      <c r="O21" s="32">
        <v>142000000</v>
      </c>
      <c r="Q21" s="32">
        <v>360000000</v>
      </c>
    </row>
    <row r="22" spans="2:17" ht="15" customHeight="1" x14ac:dyDescent="0.2">
      <c r="B22" s="166" t="s">
        <v>142</v>
      </c>
      <c r="C22" s="142"/>
      <c r="E22" s="32">
        <v>167000000</v>
      </c>
      <c r="G22" s="32">
        <v>122000000</v>
      </c>
      <c r="I22" s="32">
        <v>61000000</v>
      </c>
      <c r="K22" s="32">
        <v>110000000</v>
      </c>
      <c r="M22" s="32">
        <v>224000000</v>
      </c>
      <c r="O22" s="32">
        <v>45000000</v>
      </c>
      <c r="Q22" s="32">
        <v>-57000000</v>
      </c>
    </row>
    <row r="23" spans="2:17" ht="15" customHeight="1" x14ac:dyDescent="0.2">
      <c r="B23" s="167" t="s">
        <v>143</v>
      </c>
      <c r="C23" s="142"/>
      <c r="E23" s="33">
        <v>-25000000</v>
      </c>
      <c r="G23" s="33">
        <v>-33000000</v>
      </c>
      <c r="I23" s="33">
        <v>-28000000</v>
      </c>
      <c r="K23" s="33">
        <v>-5000000</v>
      </c>
      <c r="M23" s="33">
        <v>-48000000</v>
      </c>
      <c r="O23" s="33">
        <v>8000000</v>
      </c>
      <c r="Q23" s="33">
        <v>23000000</v>
      </c>
    </row>
    <row r="24" spans="2:17" ht="15" customHeight="1" x14ac:dyDescent="0.2">
      <c r="B24" s="155" t="s">
        <v>144</v>
      </c>
      <c r="C24" s="155"/>
      <c r="E24" s="37">
        <v>-2391000000</v>
      </c>
      <c r="G24" s="37">
        <v>-2470000000</v>
      </c>
      <c r="I24" s="37">
        <v>-2354000000</v>
      </c>
      <c r="K24" s="37">
        <v>-2388000000</v>
      </c>
      <c r="M24" s="37">
        <v>-2570000000</v>
      </c>
      <c r="O24" s="37">
        <v>79000000</v>
      </c>
      <c r="P24" s="17"/>
      <c r="Q24" s="37">
        <v>179000000</v>
      </c>
    </row>
    <row r="25" spans="2:17" ht="15" customHeight="1" x14ac:dyDescent="0.2">
      <c r="B25" s="174" t="s">
        <v>146</v>
      </c>
      <c r="C25" s="174"/>
      <c r="E25" s="38"/>
      <c r="G25" s="38"/>
      <c r="I25" s="38"/>
      <c r="K25" s="38"/>
      <c r="M25" s="38"/>
      <c r="O25" s="38"/>
      <c r="P25" s="38"/>
      <c r="Q25" s="38"/>
    </row>
    <row r="26" spans="2:17" ht="15" customHeight="1" x14ac:dyDescent="0.2">
      <c r="B26" s="159" t="s">
        <v>140</v>
      </c>
      <c r="C26" s="142"/>
      <c r="E26" s="31">
        <v>-8247000000</v>
      </c>
      <c r="G26" s="31">
        <v>-7532000000</v>
      </c>
      <c r="I26" s="31">
        <v>-7707000000</v>
      </c>
      <c r="K26" s="31">
        <v>-7656000000</v>
      </c>
      <c r="M26" s="31">
        <v>-8026000000</v>
      </c>
      <c r="O26" s="31">
        <v>-715000000</v>
      </c>
      <c r="Q26" s="31">
        <v>-221000000</v>
      </c>
    </row>
    <row r="27" spans="2:17" ht="15" customHeight="1" x14ac:dyDescent="0.2">
      <c r="B27" s="166" t="s">
        <v>141</v>
      </c>
      <c r="C27" s="142"/>
      <c r="E27" s="32">
        <v>-332000000</v>
      </c>
      <c r="G27" s="32">
        <v>-912000000</v>
      </c>
      <c r="I27" s="32">
        <v>-15000000</v>
      </c>
      <c r="K27" s="32">
        <v>-313000000</v>
      </c>
      <c r="M27" s="32">
        <v>-14000000</v>
      </c>
      <c r="O27" s="32">
        <v>580000000</v>
      </c>
      <c r="Q27" s="32">
        <v>-318000000</v>
      </c>
    </row>
    <row r="28" spans="2:17" ht="15" customHeight="1" x14ac:dyDescent="0.2">
      <c r="B28" s="166" t="s">
        <v>142</v>
      </c>
      <c r="C28" s="142"/>
      <c r="E28" s="32">
        <v>405000000</v>
      </c>
      <c r="G28" s="32">
        <v>283000000</v>
      </c>
      <c r="I28" s="32">
        <v>250000000</v>
      </c>
      <c r="K28" s="32">
        <v>340000000</v>
      </c>
      <c r="M28" s="32">
        <v>455000000</v>
      </c>
      <c r="O28" s="32">
        <v>122000000</v>
      </c>
      <c r="Q28" s="32">
        <v>-50000000</v>
      </c>
    </row>
    <row r="29" spans="2:17" ht="15" customHeight="1" x14ac:dyDescent="0.2">
      <c r="B29" s="167" t="s">
        <v>143</v>
      </c>
      <c r="C29" s="142"/>
      <c r="E29" s="33">
        <v>-72000000</v>
      </c>
      <c r="G29" s="33">
        <v>-86000000</v>
      </c>
      <c r="I29" s="33">
        <v>-60000000</v>
      </c>
      <c r="K29" s="33">
        <v>-78000000</v>
      </c>
      <c r="M29" s="33">
        <v>-71000000</v>
      </c>
      <c r="O29" s="33">
        <v>14000000</v>
      </c>
      <c r="Q29" s="33">
        <v>-1000000</v>
      </c>
    </row>
    <row r="30" spans="2:17" ht="15" customHeight="1" x14ac:dyDescent="0.2">
      <c r="B30" s="155" t="s">
        <v>144</v>
      </c>
      <c r="C30" s="155"/>
      <c r="E30" s="37">
        <v>-8246000000</v>
      </c>
      <c r="G30" s="37">
        <v>-8247000000</v>
      </c>
      <c r="I30" s="37">
        <v>-7532000000</v>
      </c>
      <c r="K30" s="37">
        <v>-7707000000</v>
      </c>
      <c r="M30" s="37">
        <v>-7656000000</v>
      </c>
      <c r="O30" s="37">
        <v>1000000</v>
      </c>
      <c r="P30" s="17"/>
      <c r="Q30" s="37">
        <v>-590000000</v>
      </c>
    </row>
    <row r="31" spans="2:17" ht="15" customHeight="1" x14ac:dyDescent="0.2">
      <c r="B31" s="38"/>
      <c r="C31" s="38"/>
      <c r="E31" s="38"/>
      <c r="G31" s="38"/>
      <c r="I31" s="38"/>
      <c r="K31" s="38"/>
      <c r="M31" s="38"/>
      <c r="O31" s="38"/>
      <c r="P31" s="38"/>
      <c r="Q31" s="38"/>
    </row>
    <row r="32" spans="2:17" ht="15" customHeight="1" x14ac:dyDescent="0.2">
      <c r="B32" s="149" t="s">
        <v>147</v>
      </c>
      <c r="C32" s="142"/>
    </row>
    <row r="33" spans="2:17" ht="15" customHeight="1" x14ac:dyDescent="0.2">
      <c r="B33" s="144" t="s">
        <v>13</v>
      </c>
      <c r="C33" s="142"/>
      <c r="E33" s="53">
        <v>1.63629095853009E-3</v>
      </c>
      <c r="G33" s="53">
        <v>1.61188018904857E-3</v>
      </c>
      <c r="I33" s="53">
        <v>1.4403890188449701E-3</v>
      </c>
      <c r="K33" s="53">
        <v>1.4740410370591901E-3</v>
      </c>
      <c r="M33" s="53">
        <v>1.4056908009542899E-3</v>
      </c>
    </row>
    <row r="34" spans="2:17" ht="15" customHeight="1" x14ac:dyDescent="0.2">
      <c r="B34" s="144" t="s">
        <v>14</v>
      </c>
      <c r="C34" s="142"/>
      <c r="E34" s="53">
        <v>4.6286083675571603E-3</v>
      </c>
      <c r="G34" s="53">
        <v>4.8652320921281104E-3</v>
      </c>
      <c r="I34" s="53">
        <v>4.6875402603219997E-3</v>
      </c>
      <c r="K34" s="53">
        <v>4.7993403408772501E-3</v>
      </c>
      <c r="M34" s="53">
        <v>5.3063451698257E-3</v>
      </c>
    </row>
    <row r="35" spans="2:17" ht="15" customHeight="1" x14ac:dyDescent="0.2">
      <c r="B35" s="144" t="s">
        <v>148</v>
      </c>
      <c r="C35" s="142"/>
      <c r="E35" s="53">
        <v>2.0161899149104098E-3</v>
      </c>
      <c r="G35" s="53">
        <v>2.0169542138717398E-3</v>
      </c>
      <c r="I35" s="53">
        <v>1.83928621864765E-3</v>
      </c>
      <c r="K35" s="53">
        <v>1.87761770391888E-3</v>
      </c>
      <c r="M35" s="53">
        <v>1.8662581451251499E-3</v>
      </c>
    </row>
    <row r="36" spans="2:17" ht="15" customHeight="1" x14ac:dyDescent="0.2">
      <c r="G36" s="1"/>
      <c r="I36" s="1"/>
      <c r="K36" s="1"/>
      <c r="M36" s="1"/>
    </row>
    <row r="37" spans="2:17" ht="15" customHeight="1" x14ac:dyDescent="0.2">
      <c r="B37" s="149" t="s">
        <v>149</v>
      </c>
      <c r="C37" s="142"/>
      <c r="G37" s="1"/>
      <c r="I37" s="1"/>
      <c r="K37" s="1"/>
      <c r="M37" s="1"/>
    </row>
    <row r="38" spans="2:17" ht="15" customHeight="1" x14ac:dyDescent="0.2">
      <c r="B38" s="144" t="s">
        <v>13</v>
      </c>
      <c r="C38" s="142"/>
      <c r="E38" s="53">
        <v>2.1403501144585699E-4</v>
      </c>
      <c r="G38" s="53">
        <v>1.2232490718597699E-4</v>
      </c>
      <c r="I38" s="53">
        <v>1.8000000000000001E-4</v>
      </c>
      <c r="K38" s="53">
        <v>1.7000000000000001E-4</v>
      </c>
      <c r="M38" s="53">
        <v>2.3000000000000001E-4</v>
      </c>
    </row>
    <row r="39" spans="2:17" ht="15" customHeight="1" x14ac:dyDescent="0.2">
      <c r="B39" s="144" t="s">
        <v>14</v>
      </c>
      <c r="C39" s="142"/>
      <c r="E39" s="53">
        <v>1.1006792043329601E-3</v>
      </c>
      <c r="G39" s="53">
        <v>7.0127332324760499E-4</v>
      </c>
      <c r="I39" s="53">
        <v>2.5999999999999998E-4</v>
      </c>
      <c r="K39" s="53">
        <v>8.4999999999999995E-4</v>
      </c>
      <c r="M39" s="53">
        <v>1.4599999999999999E-3</v>
      </c>
    </row>
    <row r="40" spans="2:17" ht="15" customHeight="1" x14ac:dyDescent="0.2">
      <c r="B40" s="144" t="s">
        <v>148</v>
      </c>
      <c r="C40" s="142"/>
      <c r="E40" s="53">
        <v>3.2551678835780398E-4</v>
      </c>
      <c r="G40" s="53">
        <v>1.9392753444528199E-4</v>
      </c>
      <c r="I40" s="53">
        <v>1.9000000000000001E-4</v>
      </c>
      <c r="K40" s="53">
        <v>2.5000000000000001E-4</v>
      </c>
      <c r="M40" s="53">
        <v>3.8000000000000002E-4</v>
      </c>
    </row>
    <row r="41" spans="2:17" ht="15" customHeight="1" x14ac:dyDescent="0.2">
      <c r="G41" s="1"/>
      <c r="I41" s="1"/>
      <c r="K41" s="1"/>
      <c r="M41" s="1"/>
    </row>
    <row r="42" spans="2:17" ht="15" customHeight="1" x14ac:dyDescent="0.2">
      <c r="B42" s="149" t="s">
        <v>150</v>
      </c>
      <c r="C42" s="142"/>
      <c r="G42" s="1"/>
      <c r="I42" s="1"/>
      <c r="K42" s="1"/>
      <c r="M42" s="1"/>
    </row>
    <row r="43" spans="2:17" ht="15" customHeight="1" x14ac:dyDescent="0.2">
      <c r="B43" s="144" t="s">
        <v>13</v>
      </c>
      <c r="C43" s="142"/>
      <c r="E43" s="53">
        <v>8.4664000000000007E-3</v>
      </c>
      <c r="G43" s="53">
        <v>8.1842000000000008E-3</v>
      </c>
      <c r="I43" s="53">
        <v>8.3999999999999995E-3</v>
      </c>
      <c r="K43" s="53">
        <v>8.8000000000000005E-3</v>
      </c>
      <c r="M43" s="53">
        <v>7.9000000000000008E-3</v>
      </c>
    </row>
    <row r="44" spans="2:17" ht="15" customHeight="1" x14ac:dyDescent="0.2">
      <c r="B44" s="144" t="s">
        <v>14</v>
      </c>
      <c r="C44" s="142"/>
      <c r="E44" s="53">
        <v>6.7999999999999996E-3</v>
      </c>
      <c r="G44" s="53">
        <v>6.1000000000000004E-3</v>
      </c>
      <c r="I44" s="53">
        <v>6.3E-3</v>
      </c>
      <c r="K44" s="53">
        <v>5.7000000000000002E-3</v>
      </c>
      <c r="M44" s="53">
        <v>5.5999999999999999E-3</v>
      </c>
    </row>
    <row r="45" spans="2:17" ht="15" customHeight="1" x14ac:dyDescent="0.2">
      <c r="B45" s="144" t="s">
        <v>148</v>
      </c>
      <c r="C45" s="142"/>
      <c r="E45" s="53">
        <v>8.25483700905447E-3</v>
      </c>
      <c r="G45" s="53">
        <v>7.9246967837210292E-3</v>
      </c>
      <c r="I45" s="53">
        <v>8.1420249143663009E-3</v>
      </c>
      <c r="K45" s="53">
        <v>8.4237668994702093E-3</v>
      </c>
      <c r="M45" s="53">
        <v>7.6284289271957503E-3</v>
      </c>
    </row>
    <row r="46" spans="2:17" ht="15" customHeight="1" x14ac:dyDescent="0.2"/>
    <row r="47" spans="2:17" ht="15" customHeight="1" x14ac:dyDescent="0.2">
      <c r="B47" s="7"/>
      <c r="C47" s="7"/>
      <c r="D47" s="7"/>
      <c r="E47" s="7"/>
      <c r="F47" s="7"/>
      <c r="G47" s="7"/>
      <c r="H47" s="7"/>
      <c r="I47" s="7"/>
      <c r="J47" s="7"/>
      <c r="K47" s="7"/>
      <c r="L47" s="7"/>
      <c r="M47" s="7"/>
      <c r="N47" s="7"/>
      <c r="O47" s="7"/>
      <c r="P47" s="7"/>
      <c r="Q47" s="7"/>
    </row>
    <row r="48" spans="2:17" ht="45" customHeight="1" x14ac:dyDescent="0.2">
      <c r="B48" s="27" t="s">
        <v>55</v>
      </c>
      <c r="C48" s="158" t="s">
        <v>151</v>
      </c>
      <c r="D48" s="142"/>
      <c r="E48" s="142"/>
      <c r="F48" s="142"/>
      <c r="G48" s="142"/>
      <c r="H48" s="142"/>
      <c r="I48" s="142"/>
      <c r="J48" s="142"/>
      <c r="K48" s="142"/>
      <c r="L48" s="142"/>
      <c r="M48" s="142"/>
      <c r="N48" s="142"/>
      <c r="O48" s="142"/>
      <c r="P48" s="142"/>
      <c r="Q48" s="142"/>
    </row>
    <row r="49" spans="2:17" ht="54.95" customHeight="1" x14ac:dyDescent="0.2">
      <c r="B49" s="27" t="s">
        <v>57</v>
      </c>
      <c r="C49" s="158" t="s">
        <v>152</v>
      </c>
      <c r="D49" s="142"/>
      <c r="E49" s="142"/>
      <c r="F49" s="142"/>
      <c r="G49" s="142"/>
      <c r="H49" s="142"/>
      <c r="I49" s="142"/>
      <c r="J49" s="142"/>
      <c r="K49" s="142"/>
      <c r="L49" s="142"/>
      <c r="M49" s="142"/>
      <c r="N49" s="142"/>
      <c r="O49" s="142"/>
      <c r="P49" s="142"/>
      <c r="Q49" s="142"/>
    </row>
    <row r="50" spans="2:17" ht="30" customHeight="1" x14ac:dyDescent="0.2">
      <c r="B50" s="27" t="s">
        <v>59</v>
      </c>
      <c r="C50" s="158" t="s">
        <v>153</v>
      </c>
      <c r="D50" s="142"/>
      <c r="E50" s="142"/>
      <c r="F50" s="142"/>
      <c r="G50" s="142"/>
      <c r="H50" s="142"/>
      <c r="I50" s="142"/>
      <c r="J50" s="142"/>
      <c r="K50" s="142"/>
      <c r="L50" s="142"/>
      <c r="M50" s="142"/>
      <c r="N50" s="142"/>
      <c r="O50" s="142"/>
      <c r="P50" s="142"/>
      <c r="Q50" s="142"/>
    </row>
    <row r="51" spans="2:17" ht="15" customHeight="1" x14ac:dyDescent="0.2"/>
    <row r="52" spans="2:17" ht="15" customHeight="1" x14ac:dyDescent="0.2">
      <c r="B52" s="157" t="s">
        <v>2</v>
      </c>
      <c r="C52" s="142"/>
    </row>
    <row r="53" spans="2:17" ht="15" customHeight="1" x14ac:dyDescent="0.2"/>
  </sheetData>
  <mergeCells count="40">
    <mergeCell ref="B52:C52"/>
    <mergeCell ref="C50:Q50"/>
    <mergeCell ref="C49:Q49"/>
    <mergeCell ref="C48:Q48"/>
    <mergeCell ref="B37:C37"/>
    <mergeCell ref="B38:C38"/>
    <mergeCell ref="B39:C39"/>
    <mergeCell ref="B40:C40"/>
    <mergeCell ref="B43:C43"/>
    <mergeCell ref="B42:C42"/>
    <mergeCell ref="B44:C44"/>
    <mergeCell ref="B45:C45"/>
    <mergeCell ref="B30:C30"/>
    <mergeCell ref="B32:C32"/>
    <mergeCell ref="B33:C33"/>
    <mergeCell ref="B35:C35"/>
    <mergeCell ref="B34:C34"/>
    <mergeCell ref="B25:C25"/>
    <mergeCell ref="B24:C24"/>
    <mergeCell ref="B26:C26"/>
    <mergeCell ref="B27:C27"/>
    <mergeCell ref="B29:C29"/>
    <mergeCell ref="B28:C28"/>
    <mergeCell ref="B19:C19"/>
    <mergeCell ref="B18:C18"/>
    <mergeCell ref="B20:C20"/>
    <mergeCell ref="B21:C21"/>
    <mergeCell ref="B23:C23"/>
    <mergeCell ref="B22:C22"/>
    <mergeCell ref="B13:C13"/>
    <mergeCell ref="B12:C12"/>
    <mergeCell ref="B14:C14"/>
    <mergeCell ref="B15:C15"/>
    <mergeCell ref="B17:C17"/>
    <mergeCell ref="B16:C16"/>
    <mergeCell ref="B5:C5"/>
    <mergeCell ref="B4:C4"/>
    <mergeCell ref="B6:C6"/>
    <mergeCell ref="O10:Q10"/>
    <mergeCell ref="E9:Q9"/>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5&amp;C&amp;8Confidential Commercial Information
Confidential Treatment and FOIA Exemption Requested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Q53"/>
  <sheetViews>
    <sheetView showGridLines="0" showRuler="0" workbookViewId="0">
      <selection activeCell="B1" sqref="B1"/>
    </sheetView>
  </sheetViews>
  <sheetFormatPr defaultColWidth="13.7109375" defaultRowHeight="12.75" x14ac:dyDescent="0.2"/>
  <cols>
    <col min="1" max="2" width="5.42578125" customWidth="1"/>
    <col min="3" max="3" width="74" customWidth="1"/>
    <col min="4" max="4" width="0.42578125" customWidth="1"/>
    <col min="5" max="5" width="13.5703125" customWidth="1"/>
    <col min="6" max="6" width="0.42578125" customWidth="1"/>
    <col min="7" max="7" width="13.5703125" customWidth="1"/>
    <col min="8" max="8" width="0.42578125" customWidth="1"/>
    <col min="9" max="9" width="13.5703125" customWidth="1"/>
    <col min="10" max="10" width="0.42578125" customWidth="1"/>
    <col min="11" max="11" width="13.5703125" customWidth="1"/>
    <col min="12" max="12" width="0.42578125" customWidth="1"/>
    <col min="13" max="13" width="13.5703125" customWidth="1"/>
    <col min="14" max="14" width="0.42578125" customWidth="1"/>
    <col min="15" max="15" width="13.5703125" customWidth="1"/>
    <col min="16" max="16" width="0.42578125" customWidth="1"/>
    <col min="17" max="17" width="13.5703125" customWidth="1"/>
  </cols>
  <sheetData>
    <row r="1" spans="2:17" x14ac:dyDescent="0.2">
      <c r="Q1" s="116"/>
    </row>
    <row r="2" spans="2:17" ht="15" customHeight="1" x14ac:dyDescent="0.2">
      <c r="Q2" s="116"/>
    </row>
    <row r="3" spans="2:17" x14ac:dyDescent="0.2">
      <c r="Q3" s="116"/>
    </row>
    <row r="4" spans="2:17" ht="15" customHeight="1" x14ac:dyDescent="0.2">
      <c r="B4" s="148" t="s">
        <v>16</v>
      </c>
      <c r="C4" s="142"/>
      <c r="K4" s="1" t="s">
        <v>154</v>
      </c>
    </row>
    <row r="5" spans="2:17" ht="15" customHeight="1" x14ac:dyDescent="0.2">
      <c r="B5" s="148" t="s">
        <v>155</v>
      </c>
      <c r="C5" s="142"/>
    </row>
    <row r="6" spans="2:17" ht="15" customHeight="1" x14ac:dyDescent="0.2">
      <c r="B6" s="148" t="s">
        <v>156</v>
      </c>
      <c r="C6" s="142"/>
    </row>
    <row r="7" spans="2:17" ht="15" customHeight="1" x14ac:dyDescent="0.2"/>
    <row r="8" spans="2:17" ht="15" customHeight="1" x14ac:dyDescent="0.2">
      <c r="B8" s="7"/>
      <c r="C8" s="7"/>
      <c r="D8" s="7"/>
      <c r="E8" s="29"/>
      <c r="F8" s="29"/>
      <c r="G8" s="29"/>
      <c r="H8" s="29"/>
      <c r="I8" s="29"/>
      <c r="J8" s="29"/>
      <c r="K8" s="29"/>
      <c r="L8" s="29"/>
      <c r="M8" s="29"/>
      <c r="N8" s="29"/>
      <c r="O8" s="29"/>
      <c r="P8" s="29"/>
      <c r="Q8" s="29"/>
    </row>
    <row r="9" spans="2:17" ht="15" customHeight="1" x14ac:dyDescent="0.2">
      <c r="E9" s="150" t="s">
        <v>19</v>
      </c>
      <c r="F9" s="142"/>
      <c r="G9" s="142"/>
      <c r="H9" s="142"/>
      <c r="I9" s="142"/>
      <c r="J9" s="142"/>
      <c r="K9" s="142"/>
      <c r="L9" s="142"/>
      <c r="M9" s="142"/>
      <c r="N9" s="142"/>
      <c r="O9" s="142"/>
      <c r="P9" s="142"/>
      <c r="Q9" s="142"/>
    </row>
    <row r="10" spans="2:17" ht="15" customHeight="1" x14ac:dyDescent="0.2">
      <c r="E10" s="7"/>
      <c r="F10" s="7"/>
      <c r="G10" s="7"/>
      <c r="H10" s="7"/>
      <c r="I10" s="7"/>
      <c r="J10" s="7"/>
      <c r="K10" s="7"/>
      <c r="L10" s="7"/>
      <c r="M10" s="7"/>
      <c r="N10" s="7"/>
      <c r="O10" s="151" t="s">
        <v>20</v>
      </c>
      <c r="P10" s="151"/>
      <c r="Q10" s="151"/>
    </row>
    <row r="11" spans="2:17" ht="15" customHeight="1" x14ac:dyDescent="0.2">
      <c r="B11" s="149" t="s">
        <v>395</v>
      </c>
      <c r="C11" s="142"/>
      <c r="E11" s="10" t="s">
        <v>22</v>
      </c>
      <c r="G11" s="10" t="s">
        <v>23</v>
      </c>
      <c r="I11" s="8" t="s">
        <v>24</v>
      </c>
      <c r="K11" s="8" t="s">
        <v>25</v>
      </c>
      <c r="M11" s="8" t="s">
        <v>26</v>
      </c>
      <c r="O11" s="9" t="s">
        <v>23</v>
      </c>
      <c r="P11" s="28"/>
      <c r="Q11" s="9" t="s">
        <v>26</v>
      </c>
    </row>
    <row r="12" spans="2:17" ht="15" customHeight="1" x14ac:dyDescent="0.2">
      <c r="B12" s="148" t="s">
        <v>157</v>
      </c>
      <c r="C12" s="142"/>
      <c r="E12" s="7"/>
      <c r="G12" s="7"/>
      <c r="I12" s="7"/>
      <c r="K12" s="7"/>
      <c r="M12" s="7"/>
      <c r="O12" s="7"/>
      <c r="Q12" s="7"/>
    </row>
    <row r="13" spans="2:17" ht="15" customHeight="1" x14ac:dyDescent="0.2">
      <c r="B13" s="148" t="s">
        <v>158</v>
      </c>
      <c r="C13" s="142"/>
    </row>
    <row r="14" spans="2:17" ht="15" customHeight="1" x14ac:dyDescent="0.2">
      <c r="B14" s="166" t="s">
        <v>159</v>
      </c>
      <c r="C14" s="142"/>
      <c r="E14" s="59">
        <v>-7000000000</v>
      </c>
      <c r="G14" s="59">
        <v>-11000000000</v>
      </c>
      <c r="I14" s="59">
        <v>-15000000000</v>
      </c>
      <c r="K14" s="59">
        <v>-18000000000</v>
      </c>
      <c r="M14" s="59">
        <v>-23000000000</v>
      </c>
      <c r="O14" s="59">
        <v>4000000000</v>
      </c>
      <c r="Q14" s="59">
        <v>16000000000</v>
      </c>
    </row>
    <row r="15" spans="2:17" ht="15" customHeight="1" x14ac:dyDescent="0.2">
      <c r="B15" s="166" t="s">
        <v>160</v>
      </c>
      <c r="C15" s="142"/>
      <c r="E15" s="60">
        <v>-44000000000</v>
      </c>
      <c r="G15" s="60">
        <v>-48000000000</v>
      </c>
      <c r="I15" s="60">
        <v>-52000000000</v>
      </c>
      <c r="K15" s="60">
        <v>-56000000000</v>
      </c>
      <c r="M15" s="60">
        <v>-60000000000</v>
      </c>
      <c r="O15" s="60">
        <v>4000000000</v>
      </c>
      <c r="Q15" s="60">
        <v>16000000000</v>
      </c>
    </row>
    <row r="16" spans="2:17" ht="15" customHeight="1" x14ac:dyDescent="0.2">
      <c r="B16" s="166" t="s">
        <v>161</v>
      </c>
      <c r="C16" s="142"/>
      <c r="E16" s="60">
        <v>-25000000000</v>
      </c>
      <c r="G16" s="60">
        <v>-29000000000</v>
      </c>
      <c r="I16" s="60">
        <v>-33000000000</v>
      </c>
      <c r="K16" s="60">
        <v>-37000000000</v>
      </c>
      <c r="M16" s="60">
        <v>-41000000000</v>
      </c>
      <c r="O16" s="60">
        <v>4000000000</v>
      </c>
      <c r="Q16" s="60">
        <v>16000000000</v>
      </c>
    </row>
    <row r="17" spans="2:17" ht="15" customHeight="1" x14ac:dyDescent="0.2">
      <c r="B17" s="166" t="s">
        <v>162</v>
      </c>
      <c r="C17" s="142"/>
      <c r="E17" s="60">
        <v>-25000000000</v>
      </c>
      <c r="G17" s="60">
        <v>-29000000000</v>
      </c>
      <c r="I17" s="60">
        <v>-33000000000</v>
      </c>
      <c r="K17" s="60">
        <v>-37000000000</v>
      </c>
      <c r="M17" s="60">
        <v>-41000000000</v>
      </c>
      <c r="O17" s="60">
        <v>4000000000</v>
      </c>
      <c r="Q17" s="60">
        <v>16000000000</v>
      </c>
    </row>
    <row r="18" spans="2:17" ht="15" customHeight="1" x14ac:dyDescent="0.2">
      <c r="B18" s="166" t="s">
        <v>163</v>
      </c>
      <c r="C18" s="142"/>
      <c r="E18" s="60">
        <v>1372000000000</v>
      </c>
      <c r="G18" s="60">
        <v>1312000000000</v>
      </c>
      <c r="I18" s="60">
        <v>1333000000000</v>
      </c>
      <c r="K18" s="60">
        <v>1364000000000</v>
      </c>
      <c r="M18" s="60">
        <v>1331000000000</v>
      </c>
      <c r="O18" s="60">
        <v>60000000000</v>
      </c>
      <c r="Q18" s="60">
        <v>41000000000</v>
      </c>
    </row>
    <row r="19" spans="2:17" ht="15" customHeight="1" x14ac:dyDescent="0.2">
      <c r="B19" s="166" t="s">
        <v>164</v>
      </c>
      <c r="C19" s="142"/>
      <c r="E19" s="24">
        <v>-5.0000000000000001E-3</v>
      </c>
      <c r="G19" s="24">
        <v>-8.0000000000000002E-3</v>
      </c>
      <c r="I19" s="24">
        <v>-1.0999999999999999E-2</v>
      </c>
      <c r="K19" s="24">
        <v>-1.2999999999999999E-2</v>
      </c>
      <c r="M19" s="24">
        <v>-1.7000000000000001E-2</v>
      </c>
      <c r="O19" s="24">
        <v>3.0000000000000001E-3</v>
      </c>
      <c r="Q19" s="24">
        <v>1.2E-2</v>
      </c>
    </row>
    <row r="20" spans="2:17" ht="15" customHeight="1" x14ac:dyDescent="0.2">
      <c r="B20" s="166" t="s">
        <v>165</v>
      </c>
      <c r="C20" s="142"/>
      <c r="E20" s="24">
        <v>-3.2000000000000001E-2</v>
      </c>
      <c r="G20" s="24">
        <v>-3.6999999999999998E-2</v>
      </c>
      <c r="I20" s="24">
        <v>-3.9E-2</v>
      </c>
      <c r="K20" s="24">
        <v>-4.1000000000000002E-2</v>
      </c>
      <c r="M20" s="24">
        <v>-4.4999999999999998E-2</v>
      </c>
      <c r="O20" s="24">
        <v>5.0000000000000001E-3</v>
      </c>
      <c r="Q20" s="24">
        <v>1.2999999999999999E-2</v>
      </c>
    </row>
    <row r="21" spans="2:17" ht="15" customHeight="1" x14ac:dyDescent="0.2">
      <c r="B21" s="166" t="s">
        <v>166</v>
      </c>
      <c r="C21" s="142"/>
      <c r="E21" s="24">
        <v>-1.7999999999999999E-2</v>
      </c>
      <c r="G21" s="24">
        <v>-2.1999999999999999E-2</v>
      </c>
      <c r="I21" s="24">
        <v>-2.5000000000000001E-2</v>
      </c>
      <c r="K21" s="24">
        <v>-2.7E-2</v>
      </c>
      <c r="M21" s="24">
        <v>-3.1E-2</v>
      </c>
      <c r="O21" s="24">
        <v>4.0000000000000001E-3</v>
      </c>
      <c r="Q21" s="24">
        <v>1.2999999999999999E-2</v>
      </c>
    </row>
    <row r="22" spans="2:17" ht="15" customHeight="1" x14ac:dyDescent="0.2">
      <c r="B22" s="166" t="s">
        <v>167</v>
      </c>
      <c r="C22" s="142"/>
      <c r="E22" s="24">
        <v>-1.7999999999999999E-2</v>
      </c>
      <c r="G22" s="24">
        <v>-2.1999999999999999E-2</v>
      </c>
      <c r="I22" s="24">
        <v>-2.5000000000000001E-2</v>
      </c>
      <c r="K22" s="24">
        <v>-2.7E-2</v>
      </c>
      <c r="M22" s="24">
        <v>-3.1E-2</v>
      </c>
      <c r="O22" s="24">
        <v>4.0000000000000001E-3</v>
      </c>
      <c r="Q22" s="24">
        <v>1.2999999999999999E-2</v>
      </c>
    </row>
    <row r="23" spans="2:17" ht="15" customHeight="1" x14ac:dyDescent="0.2"/>
    <row r="24" spans="2:17" ht="15" customHeight="1" x14ac:dyDescent="0.2">
      <c r="B24" s="148" t="s">
        <v>168</v>
      </c>
      <c r="C24" s="142"/>
    </row>
    <row r="25" spans="2:17" ht="15" customHeight="1" x14ac:dyDescent="0.2">
      <c r="B25" s="166" t="s">
        <v>169</v>
      </c>
      <c r="C25" s="142"/>
      <c r="E25" s="59">
        <v>-15000000000</v>
      </c>
      <c r="G25" s="59">
        <v>-19000000000</v>
      </c>
      <c r="I25" s="59">
        <v>-23000000000</v>
      </c>
      <c r="K25" s="59">
        <v>-26000000000</v>
      </c>
      <c r="M25" s="59">
        <v>-30000000000</v>
      </c>
      <c r="O25" s="59">
        <v>4000000000</v>
      </c>
      <c r="Q25" s="59">
        <v>15000000000</v>
      </c>
    </row>
    <row r="26" spans="2:17" ht="15" customHeight="1" x14ac:dyDescent="0.2">
      <c r="B26" s="166" t="s">
        <v>161</v>
      </c>
      <c r="C26" s="142"/>
      <c r="E26" s="60">
        <v>-25000000000</v>
      </c>
      <c r="G26" s="60">
        <v>-29000000000</v>
      </c>
      <c r="I26" s="60">
        <v>-33000000000</v>
      </c>
      <c r="K26" s="60">
        <v>-37000000000</v>
      </c>
      <c r="M26" s="60">
        <v>-41000000000</v>
      </c>
      <c r="O26" s="60">
        <v>4000000000</v>
      </c>
      <c r="Q26" s="60">
        <v>16000000000</v>
      </c>
    </row>
    <row r="27" spans="2:17" ht="15" customHeight="1" x14ac:dyDescent="0.2">
      <c r="B27" s="166" t="s">
        <v>170</v>
      </c>
      <c r="C27" s="142"/>
      <c r="E27" s="60">
        <v>4443104000000</v>
      </c>
      <c r="G27" s="60">
        <v>4445649000000</v>
      </c>
      <c r="I27" s="60">
        <v>4462418000000</v>
      </c>
      <c r="K27" s="60">
        <v>4459861000000</v>
      </c>
      <c r="M27" s="60">
        <v>4446219000000</v>
      </c>
      <c r="O27" s="60">
        <v>-3000000000</v>
      </c>
      <c r="Q27" s="60">
        <v>-3115000000</v>
      </c>
    </row>
    <row r="28" spans="2:17" ht="15" customHeight="1" x14ac:dyDescent="0.2">
      <c r="B28" s="166" t="s">
        <v>171</v>
      </c>
      <c r="C28" s="142"/>
      <c r="E28" s="24">
        <v>-3.0000000000000001E-3</v>
      </c>
      <c r="G28" s="24">
        <v>-4.0000000000000001E-3</v>
      </c>
      <c r="I28" s="24">
        <v>-5.0000000000000001E-3</v>
      </c>
      <c r="K28" s="24">
        <v>-6.0000000000000001E-3</v>
      </c>
      <c r="M28" s="24">
        <v>-7.0000000000000001E-3</v>
      </c>
      <c r="O28" s="24">
        <v>1E-3</v>
      </c>
      <c r="Q28" s="24">
        <v>4.0000000000000001E-3</v>
      </c>
    </row>
    <row r="29" spans="2:17" ht="15" customHeight="1" x14ac:dyDescent="0.2">
      <c r="B29" s="166" t="s">
        <v>166</v>
      </c>
      <c r="C29" s="142"/>
      <c r="E29" s="24">
        <v>-6.0000000000000001E-3</v>
      </c>
      <c r="G29" s="24">
        <v>-7.0000000000000001E-3</v>
      </c>
      <c r="I29" s="24">
        <v>-7.0000000000000001E-3</v>
      </c>
      <c r="K29" s="24">
        <v>-8.0000000000000002E-3</v>
      </c>
      <c r="M29" s="24">
        <v>-8.9999999999999993E-3</v>
      </c>
      <c r="O29" s="24">
        <v>1E-3</v>
      </c>
      <c r="Q29" s="24">
        <v>3.0000000000000001E-3</v>
      </c>
    </row>
    <row r="30" spans="2:17" ht="15" customHeight="1" x14ac:dyDescent="0.2">
      <c r="O30" s="42" t="s">
        <v>172</v>
      </c>
    </row>
    <row r="31" spans="2:17" ht="15" customHeight="1" x14ac:dyDescent="0.2">
      <c r="B31" s="148" t="s">
        <v>173</v>
      </c>
      <c r="C31" s="142"/>
    </row>
    <row r="32" spans="2:17" ht="15" customHeight="1" x14ac:dyDescent="0.2">
      <c r="B32" s="166" t="s">
        <v>174</v>
      </c>
      <c r="C32" s="142"/>
      <c r="E32" s="20">
        <v>-48457000000</v>
      </c>
      <c r="G32" s="20">
        <v>-52107000000</v>
      </c>
      <c r="I32" s="20">
        <v>-55854000000</v>
      </c>
      <c r="K32" s="20">
        <v>-60404000000</v>
      </c>
      <c r="M32" s="20">
        <v>-64519000000</v>
      </c>
      <c r="O32" s="20">
        <v>3650000000</v>
      </c>
      <c r="Q32" s="20">
        <v>16062000000</v>
      </c>
    </row>
    <row r="33" spans="2:17" ht="15" customHeight="1" x14ac:dyDescent="0.2">
      <c r="B33" s="166" t="s">
        <v>175</v>
      </c>
      <c r="C33" s="142"/>
      <c r="E33" s="16">
        <v>3859000000</v>
      </c>
      <c r="G33" s="16">
        <v>3317000000</v>
      </c>
      <c r="I33" s="16">
        <v>3661000000</v>
      </c>
      <c r="K33" s="16">
        <v>4130000000</v>
      </c>
      <c r="M33" s="16">
        <v>4044000000</v>
      </c>
      <c r="O33" s="16">
        <v>542000000</v>
      </c>
      <c r="Q33" s="16">
        <v>-185000000</v>
      </c>
    </row>
    <row r="34" spans="2:17" ht="15" customHeight="1" x14ac:dyDescent="0.2">
      <c r="B34" s="166" t="s">
        <v>176</v>
      </c>
      <c r="C34" s="142"/>
      <c r="E34" s="16">
        <v>-10000000</v>
      </c>
      <c r="G34" s="16">
        <v>7000000</v>
      </c>
      <c r="I34" s="16">
        <v>-6000000</v>
      </c>
      <c r="K34" s="16">
        <v>-3000000</v>
      </c>
      <c r="M34" s="16">
        <v>3000000</v>
      </c>
      <c r="O34" s="16">
        <v>-17000000</v>
      </c>
      <c r="Q34" s="16">
        <v>-13000000</v>
      </c>
    </row>
    <row r="35" spans="2:17" ht="15" customHeight="1" x14ac:dyDescent="0.2">
      <c r="B35" s="167" t="s">
        <v>177</v>
      </c>
      <c r="C35" s="142"/>
      <c r="E35" s="61">
        <v>-127000000</v>
      </c>
      <c r="G35" s="61">
        <v>-326000000</v>
      </c>
      <c r="I35" s="61">
        <v>-92000000</v>
      </c>
      <c r="K35" s="61">
        <v>-423000000</v>
      </c>
      <c r="M35" s="61">
        <v>-68000000</v>
      </c>
      <c r="O35" s="61">
        <v>199000000</v>
      </c>
      <c r="Q35" s="61">
        <v>-59000000</v>
      </c>
    </row>
    <row r="36" spans="2:17" ht="15" customHeight="1" x14ac:dyDescent="0.2">
      <c r="B36" s="176" t="s">
        <v>178</v>
      </c>
      <c r="C36" s="176"/>
      <c r="E36" s="62">
        <v>3976000000</v>
      </c>
      <c r="G36" s="62">
        <v>3650000000</v>
      </c>
      <c r="I36" s="62">
        <v>3747000000</v>
      </c>
      <c r="J36" s="30"/>
      <c r="K36" s="62">
        <v>4550000000</v>
      </c>
      <c r="M36" s="62">
        <v>4115000000</v>
      </c>
      <c r="O36" s="62">
        <v>326000000</v>
      </c>
      <c r="Q36" s="62">
        <v>-139000000</v>
      </c>
    </row>
    <row r="37" spans="2:17" ht="15" customHeight="1" thickBot="1" x14ac:dyDescent="0.25">
      <c r="B37" s="122" t="s">
        <v>179</v>
      </c>
      <c r="C37" s="128"/>
      <c r="E37" s="18">
        <v>-44481000000</v>
      </c>
      <c r="G37" s="18">
        <v>-48457000000</v>
      </c>
      <c r="I37" s="18">
        <v>-52107000000</v>
      </c>
      <c r="K37" s="18">
        <v>-55854000000</v>
      </c>
      <c r="M37" s="18">
        <v>-60404000000</v>
      </c>
      <c r="O37" s="18">
        <v>3976000000</v>
      </c>
      <c r="Q37" s="18">
        <v>15923000000</v>
      </c>
    </row>
    <row r="38" spans="2:17" ht="15" customHeight="1" thickTop="1" x14ac:dyDescent="0.2">
      <c r="B38" s="127"/>
      <c r="C38" s="127"/>
      <c r="E38" s="38"/>
      <c r="G38" s="38"/>
      <c r="I38" s="38"/>
      <c r="K38" s="38"/>
      <c r="M38" s="38"/>
      <c r="O38" s="38"/>
      <c r="Q38" s="38"/>
    </row>
    <row r="39" spans="2:17" ht="15" customHeight="1" x14ac:dyDescent="0.2">
      <c r="B39" s="27" t="s">
        <v>55</v>
      </c>
      <c r="C39" s="158" t="s">
        <v>180</v>
      </c>
      <c r="D39" s="142"/>
      <c r="E39" s="142"/>
      <c r="F39" s="142"/>
      <c r="G39" s="142"/>
      <c r="H39" s="142"/>
      <c r="I39" s="142"/>
      <c r="J39" s="142"/>
      <c r="K39" s="142"/>
      <c r="L39" s="142"/>
      <c r="M39" s="142"/>
      <c r="N39" s="142"/>
      <c r="O39" s="142"/>
      <c r="P39" s="142"/>
      <c r="Q39" s="142"/>
    </row>
    <row r="40" spans="2:17" ht="15" customHeight="1" x14ac:dyDescent="0.2">
      <c r="B40" s="27" t="s">
        <v>57</v>
      </c>
      <c r="C40" s="158" t="s">
        <v>181</v>
      </c>
      <c r="D40" s="142"/>
      <c r="E40" s="142"/>
      <c r="F40" s="142"/>
      <c r="G40" s="142"/>
      <c r="H40" s="142"/>
      <c r="I40" s="142"/>
      <c r="J40" s="142"/>
      <c r="K40" s="142"/>
      <c r="L40" s="142"/>
      <c r="M40" s="142"/>
      <c r="N40" s="142"/>
      <c r="O40" s="142"/>
      <c r="P40" s="142"/>
      <c r="Q40" s="142"/>
    </row>
    <row r="41" spans="2:17" ht="15" customHeight="1" x14ac:dyDescent="0.2"/>
    <row r="42" spans="2:17" ht="15" customHeight="1" x14ac:dyDescent="0.2">
      <c r="B42" s="157" t="s">
        <v>2</v>
      </c>
      <c r="C42" s="142"/>
    </row>
    <row r="43" spans="2:17" ht="15" customHeight="1" x14ac:dyDescent="0.2">
      <c r="G43" s="1"/>
    </row>
    <row r="44" spans="2:17" ht="15" customHeight="1" x14ac:dyDescent="0.2"/>
    <row r="45" spans="2:17" ht="15" customHeight="1" x14ac:dyDescent="0.2">
      <c r="C45" s="1"/>
    </row>
    <row r="46" spans="2:17" ht="15" customHeight="1" x14ac:dyDescent="0.2"/>
    <row r="47" spans="2:17" ht="15" customHeight="1" x14ac:dyDescent="0.2"/>
    <row r="48" spans="2:17"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32">
    <mergeCell ref="C39:Q39"/>
    <mergeCell ref="C40:Q40"/>
    <mergeCell ref="B36:C36"/>
    <mergeCell ref="B42:C42"/>
    <mergeCell ref="B31:C31"/>
    <mergeCell ref="B32:C32"/>
    <mergeCell ref="B33:C33"/>
    <mergeCell ref="B35:C35"/>
    <mergeCell ref="B34:C34"/>
    <mergeCell ref="B25:C25"/>
    <mergeCell ref="B24:C24"/>
    <mergeCell ref="B26:C26"/>
    <mergeCell ref="B27:C27"/>
    <mergeCell ref="B29:C29"/>
    <mergeCell ref="B28:C28"/>
    <mergeCell ref="B19:C19"/>
    <mergeCell ref="B18:C18"/>
    <mergeCell ref="B20:C20"/>
    <mergeCell ref="B21:C21"/>
    <mergeCell ref="B22:C22"/>
    <mergeCell ref="B13:C13"/>
    <mergeCell ref="B12:C12"/>
    <mergeCell ref="B14:C14"/>
    <mergeCell ref="B15:C15"/>
    <mergeCell ref="B17:C17"/>
    <mergeCell ref="B16:C16"/>
    <mergeCell ref="B5:C5"/>
    <mergeCell ref="B4:C4"/>
    <mergeCell ref="B6:C6"/>
    <mergeCell ref="B11:C11"/>
    <mergeCell ref="O10:Q10"/>
    <mergeCell ref="E9:Q9"/>
  </mergeCells>
  <pageMargins left="0.75" right="0.75" top="1" bottom="1" header="0.5" footer="0.5"/>
  <pageSetup scale="50" fitToWidth="0" fitToHeight="0" orientation="landscape" r:id="rId1"/>
  <headerFooter scaleWithDoc="0">
    <oddHeader xml:space="preserve">&amp;R&amp;8CONFIDENTIAL-RESTRICTED
Financial Supplement - Approval Draft   
Distribution Date: October 27, 2025
</oddHeader>
    <oddFooter>&amp;R&amp;"Arial"&amp;8 6&amp;C&amp;8Confidential Commercial Information
Confidential Treatment and FOIA Exemption Requested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Control Panel</vt:lpstr>
      <vt:lpstr>Cover</vt:lpstr>
      <vt:lpstr>Index</vt:lpstr>
      <vt:lpstr>Page 1</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'Control Panel'!Print_Area</vt:lpstr>
      <vt:lpstr>Cover!Print_Area</vt:lpstr>
      <vt:lpstr>Index!Print_Area</vt:lpstr>
      <vt:lpstr>'Page 1'!Print_Area</vt:lpstr>
      <vt:lpstr>'Page 10'!Print_Area</vt:lpstr>
      <vt:lpstr>'Page 11'!Print_Area</vt:lpstr>
      <vt:lpstr>'Page 12'!Print_Area</vt:lpstr>
      <vt:lpstr>'Page 13'!Print_Area</vt:lpstr>
      <vt:lpstr>'Page 14'!Print_Area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Supplement</dc:title>
  <dc:subject/>
  <dc:creator>Workiva</dc:creator>
  <cp:keywords>wDesk</cp:keywords>
  <dc:description/>
  <cp:lastModifiedBy>Petchenick, Brett</cp:lastModifiedBy>
  <cp:revision>2</cp:revision>
  <cp:lastPrinted>2025-10-27T16:00:59Z</cp:lastPrinted>
  <dcterms:created xsi:type="dcterms:W3CDTF">2025-10-27T15:35:49Z</dcterms:created>
  <dcterms:modified xsi:type="dcterms:W3CDTF">2025-10-27T20:27:15Z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2025-10-27T15:35:32Z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5c9a7450-cf68-4583-9027-acc29b80a391</vt:lpwstr>
  </property>
  <property fmtid="{D5CDD505-2E9C-101B-9397-08002B2CF9AE}" pid="8" name="MSIP_Label_a9455cd2-ef3f-47ad-8dee-f10882ec60d9_ContentBits">
    <vt:lpwstr>2</vt:lpwstr>
  </property>
  <property fmtid="{D5CDD505-2E9C-101B-9397-08002B2CF9AE}" pid="9" name="MSIP_Label_a9455cd2-ef3f-47ad-8dee-f10882ec60d9_Tag">
    <vt:lpwstr>10, 3, 0, 1</vt:lpwstr>
  </property>
</Properties>
</file>